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<sst xmlns="http://schemas.openxmlformats.org/spreadsheetml/2006/main" count="77" uniqueCount="63">
  <si>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>02 г. Сольцы Набережная 7 Ноября д.10</t>
  </si>
  <si>
    <t>ФОРМА № 4</t>
  </si>
  <si>
    <t xml:space="preserve">Наименование стройки - </t>
  </si>
  <si>
    <t xml:space="preserve">Объект </t>
  </si>
  <si>
    <t>ЛОКАЛЬНАЯ СМЕТА № 02</t>
  </si>
  <si>
    <t>на ремонт дворовой территории многоквартирного дома г. Сольцы Набережная 7 Ноября д.10</t>
  </si>
  <si>
    <t>Основание</t>
  </si>
  <si>
    <t xml:space="preserve">Сметная стоимость - </t>
  </si>
  <si>
    <t>96,622 тыс.руб</t>
  </si>
  <si>
    <t xml:space="preserve">Чертежи № </t>
  </si>
  <si>
    <t xml:space="preserve">Нормативная трудоемкость - </t>
  </si>
  <si>
    <t>9,19 чел-ч</t>
  </si>
  <si>
    <t xml:space="preserve">Сметная заработная плата - </t>
  </si>
  <si>
    <t>1,653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</si>
  <si>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</si>
  <si>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</si>
  <si>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</si>
  <si>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</si>
  <si>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</si>
  <si>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</si>
  <si>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</si>
  <si>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</si>
  <si>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</si>
  <si>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</si>
  <si>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</si>
  <si>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</si>
  <si>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</si>
  <si>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</si>
  <si>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</si>
  <si>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</si>
  <si>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</si>
  <si>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</si>
  <si>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(1) МДС35.Пр.1.т.3.11.3; МДС35.п.4.7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</si>
  <si>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</si>
  <si>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</si>
  <si>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</si>
  <si>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1000 м2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</si>
  <si>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</si>
  <si>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</si>
  <si>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</si>
  <si>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</si>
  <si>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</si>
  <si>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</si>
  <si>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(1)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</si>
  <si>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</si>
  <si>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</si>
  <si>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</si>
  <si>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</si>
  <si>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</si>
  <si>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87,57*10,9</t>
  </si>
  <si>
    <t>Машины и механизмы</t>
  </si>
  <si>
    <t>419,74*6,9</t>
  </si>
  <si>
    <t>10426,83*7,19</t>
  </si>
  <si>
    <t>Итого</t>
  </si>
  <si>
    <t xml:space="preserve">Автомобильные дороги </t>
  </si>
  <si>
    <t>Накладные расходы</t>
  </si>
  <si>
    <t>(87,57+64,12)*10,9*1,42*0,85</t>
  </si>
  <si>
    <t>Сметная прибыль</t>
  </si>
  <si>
    <t>(87,57+64,12)*10,9*0,95*0,68</t>
  </si>
  <si>
    <t>НДС</t>
  </si>
  <si>
    <t>81883,42*0,18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</si>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</sst>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"/>
    <numFmt numFmtId="167" formatCode="#,##0.0000"/>
  </numFmts>
  <fonts count="38">
    <font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166" fontId="1" fillId="0" borderId="18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166" fontId="2" fillId="0" borderId="23" xfId="0" applyNumberFormat="1" applyFont="1" applyBorder="1" applyAlignment="1">
      <alignment horizontal="center" vertical="top" wrapText="1"/>
    </xf>
    <xf numFmtId="166" fontId="2" fillId="0" borderId="19" xfId="0" applyNumberFormat="1" applyFont="1" applyBorder="1" applyAlignment="1">
      <alignment horizontal="center" vertical="top" wrapText="1"/>
    </xf>
    <xf numFmtId="166" fontId="2" fillId="0" borderId="21" xfId="0" applyNumberFormat="1" applyFont="1" applyBorder="1" applyAlignment="1">
      <alignment horizontal="center" vertical="top" wrapText="1"/>
    </xf>
    <xf numFmtId="166" fontId="2" fillId="0" borderId="2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6" fontId="1" fillId="0" borderId="23" xfId="0" applyNumberFormat="1" applyFont="1" applyBorder="1" applyAlignment="1">
      <alignment horizontal="right" vertical="top" wrapText="1"/>
    </xf>
    <xf numFmtId="166" fontId="1" fillId="0" borderId="24" xfId="0" applyNumberFormat="1" applyFont="1" applyBorder="1" applyAlignment="1">
      <alignment horizontal="right" vertical="top" wrapText="1"/>
    </xf>
    <xf numFmtId="166" fontId="1" fillId="0" borderId="21" xfId="0" applyNumberFormat="1" applyFont="1" applyBorder="1" applyAlignment="1">
      <alignment horizontal="right" vertical="top" wrapText="1"/>
    </xf>
    <xf numFmtId="166" fontId="1" fillId="0" borderId="22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0.12890625" style="0" customWidth="1"/>
    <col min="4" max="4" width="34.375" style="0" customWidth="1"/>
    <col min="5" max="5" width="11.125" style="0" customWidth="1"/>
    <col min="6" max="6" width="4.75390625" style="0" customWidth="1"/>
    <col min="7" max="7" width="10.125" style="0" customWidth="1"/>
    <col min="8" max="8" width="3.625" style="0" customWidth="1"/>
    <col min="9" max="9" width="7.125" style="0" customWidth="1"/>
    <col min="10" max="10" width="7.75390625" style="0" customWidth="1"/>
    <col min="11" max="11" width="3.125" style="0" customWidth="1"/>
    <col min="12" max="12" width="3.375" style="0" customWidth="1"/>
    <col min="13" max="13" width="6.00390625" style="0" customWidth="1"/>
    <col min="14" max="14" width="2.125" style="0" customWidth="1"/>
    <col min="15" max="15" width="10.125" style="0" customWidth="1"/>
    <col min="16" max="16" width="3.375" style="0" customWidth="1"/>
    <col min="17" max="17" width="7.375" style="0" customWidth="1"/>
    <col min="18" max="18" width="10.25390625" style="0" customWidth="1"/>
  </cols>
  <sheetData>
    <row r="1" spans="1:18" ht="12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 customHeight="1">
      <c r="A6" s="14" t="s">
        <v>6</v>
      </c>
      <c r="B6" s="14"/>
      <c r="C6" s="14"/>
      <c r="D6" s="14"/>
      <c r="E6" s="14"/>
      <c r="F6" s="14"/>
      <c r="G6" s="14"/>
      <c r="H6" s="14"/>
      <c r="I6" s="14" t="s">
        <v>7</v>
      </c>
      <c r="J6" s="14"/>
      <c r="K6" s="14"/>
      <c r="L6" s="14"/>
      <c r="M6" s="14"/>
      <c r="N6" s="14" t="s">
        <v>8</v>
      </c>
      <c r="O6" s="14"/>
      <c r="P6" s="14"/>
      <c r="Q6" s="14"/>
      <c r="R6" s="14"/>
    </row>
    <row r="7" spans="1:18" ht="12.75" customHeight="1">
      <c r="A7" s="14" t="s">
        <v>9</v>
      </c>
      <c r="B7" s="14"/>
      <c r="C7" s="14"/>
      <c r="D7" s="14"/>
      <c r="E7" s="14"/>
      <c r="F7" s="14"/>
      <c r="G7" s="14"/>
      <c r="H7" s="14"/>
      <c r="I7" s="14" t="s">
        <v>10</v>
      </c>
      <c r="J7" s="14"/>
      <c r="K7" s="14"/>
      <c r="L7" s="14"/>
      <c r="M7" s="14"/>
      <c r="N7" s="14" t="s">
        <v>11</v>
      </c>
      <c r="O7" s="14"/>
      <c r="P7" s="14"/>
      <c r="Q7" s="14"/>
      <c r="R7" s="14"/>
    </row>
    <row r="8" spans="1:18" ht="12.75" customHeight="1">
      <c r="A8" s="14"/>
      <c r="B8" s="14"/>
      <c r="C8" s="14"/>
      <c r="D8" s="14"/>
      <c r="E8" s="14"/>
      <c r="F8" s="14"/>
      <c r="G8" s="14"/>
      <c r="H8" s="14"/>
      <c r="I8" s="14" t="s">
        <v>12</v>
      </c>
      <c r="J8" s="14"/>
      <c r="K8" s="14"/>
      <c r="L8" s="14"/>
      <c r="M8" s="14"/>
      <c r="N8" s="14" t="s">
        <v>13</v>
      </c>
      <c r="O8" s="14"/>
      <c r="P8" s="14"/>
      <c r="Q8" s="14"/>
      <c r="R8" s="14"/>
    </row>
    <row r="9" spans="1:18" ht="12.7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 customHeight="1" thickBot="1">
      <c r="A11" s="94" t="s">
        <v>15</v>
      </c>
      <c r="B11" s="85" t="s">
        <v>16</v>
      </c>
      <c r="C11" s="87"/>
      <c r="D11" s="94" t="s">
        <v>17</v>
      </c>
      <c r="E11" s="85" t="s">
        <v>18</v>
      </c>
      <c r="F11" s="87"/>
      <c r="G11" s="19" t="s">
        <v>20</v>
      </c>
      <c r="H11" s="20"/>
      <c r="I11" s="20"/>
      <c r="J11" s="20"/>
      <c r="K11" s="21"/>
      <c r="L11" s="19" t="s">
        <v>25</v>
      </c>
      <c r="M11" s="20"/>
      <c r="N11" s="20"/>
      <c r="O11" s="20"/>
      <c r="P11" s="20"/>
      <c r="Q11" s="20"/>
      <c r="R11" s="21"/>
    </row>
    <row r="12" spans="1:18" ht="11.25" customHeight="1" thickBot="1">
      <c r="A12" s="95"/>
      <c r="B12" s="88"/>
      <c r="C12" s="90"/>
      <c r="D12" s="95"/>
      <c r="E12" s="91"/>
      <c r="F12" s="93"/>
      <c r="G12" s="94" t="s">
        <v>21</v>
      </c>
      <c r="H12" s="85" t="s">
        <v>23</v>
      </c>
      <c r="I12" s="87"/>
      <c r="J12" s="85" t="s">
        <v>26</v>
      </c>
      <c r="K12" s="87"/>
      <c r="L12" s="85" t="s">
        <v>21</v>
      </c>
      <c r="M12" s="86"/>
      <c r="N12" s="87"/>
      <c r="O12" s="94" t="s">
        <v>22</v>
      </c>
      <c r="P12" s="85" t="s">
        <v>23</v>
      </c>
      <c r="Q12" s="87"/>
      <c r="R12" s="94" t="s">
        <v>26</v>
      </c>
    </row>
    <row r="13" spans="1:18" ht="14.25" customHeight="1" thickBot="1">
      <c r="A13" s="95"/>
      <c r="B13" s="88"/>
      <c r="C13" s="90"/>
      <c r="D13" s="95"/>
      <c r="E13" s="85" t="s">
        <v>19</v>
      </c>
      <c r="F13" s="87"/>
      <c r="G13" s="96"/>
      <c r="H13" s="91"/>
      <c r="I13" s="93"/>
      <c r="J13" s="88"/>
      <c r="K13" s="90"/>
      <c r="L13" s="88"/>
      <c r="M13" s="89"/>
      <c r="N13" s="90"/>
      <c r="O13" s="95"/>
      <c r="P13" s="91"/>
      <c r="Q13" s="93"/>
      <c r="R13" s="95"/>
    </row>
    <row r="14" spans="1:18" ht="26.25" customHeight="1" thickBot="1">
      <c r="A14" s="96"/>
      <c r="B14" s="91"/>
      <c r="C14" s="93"/>
      <c r="D14" s="96"/>
      <c r="E14" s="91"/>
      <c r="F14" s="93"/>
      <c r="G14" s="2" t="s">
        <v>22</v>
      </c>
      <c r="H14" s="19" t="s">
        <v>24</v>
      </c>
      <c r="I14" s="21"/>
      <c r="J14" s="91"/>
      <c r="K14" s="93"/>
      <c r="L14" s="91"/>
      <c r="M14" s="92"/>
      <c r="N14" s="93"/>
      <c r="O14" s="96"/>
      <c r="P14" s="19" t="s">
        <v>24</v>
      </c>
      <c r="Q14" s="21"/>
      <c r="R14" s="96"/>
    </row>
    <row r="15" spans="1:18" ht="12.75" customHeight="1">
      <c r="A15" s="81" t="s">
        <v>27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</row>
    <row r="16" spans="1:18" ht="13.5" customHeight="1">
      <c r="A16" s="3">
        <v>1</v>
      </c>
      <c r="B16" s="52">
        <v>2</v>
      </c>
      <c r="C16" s="53"/>
      <c r="D16" s="3">
        <v>3</v>
      </c>
      <c r="E16" s="52">
        <v>4</v>
      </c>
      <c r="F16" s="53"/>
      <c r="G16" s="3">
        <v>5</v>
      </c>
      <c r="H16" s="52">
        <v>6</v>
      </c>
      <c r="I16" s="53"/>
      <c r="J16" s="52">
        <v>7</v>
      </c>
      <c r="K16" s="53"/>
      <c r="L16" s="52">
        <v>8</v>
      </c>
      <c r="M16" s="84"/>
      <c r="N16" s="53"/>
      <c r="O16" s="3">
        <v>9</v>
      </c>
      <c r="P16" s="52">
        <v>10</v>
      </c>
      <c r="Q16" s="53"/>
      <c r="R16" s="4">
        <v>11</v>
      </c>
    </row>
    <row r="17" spans="1:18" ht="13.5" customHeight="1">
      <c r="A17" s="49">
        <v>1</v>
      </c>
      <c r="B17" s="49" t="s">
        <v>28</v>
      </c>
      <c r="C17" s="51"/>
      <c r="D17" s="5" t="s">
        <v>29</v>
      </c>
      <c r="E17" s="75">
        <v>0.072</v>
      </c>
      <c r="F17" s="76"/>
      <c r="G17" s="7">
        <v>1375.165</v>
      </c>
      <c r="H17" s="75">
        <v>63.965</v>
      </c>
      <c r="I17" s="76"/>
      <c r="J17" s="69">
        <v>1311.2</v>
      </c>
      <c r="K17" s="70"/>
      <c r="L17" s="40">
        <v>99.01</v>
      </c>
      <c r="M17" s="33"/>
      <c r="N17" s="41"/>
      <c r="O17" s="79">
        <v>0</v>
      </c>
      <c r="P17" s="34">
        <v>4.61</v>
      </c>
      <c r="Q17" s="35"/>
      <c r="R17" s="30">
        <v>94.41</v>
      </c>
    </row>
    <row r="18" spans="1:18" ht="35.25" customHeight="1">
      <c r="A18" s="50"/>
      <c r="B18" s="38" t="s">
        <v>32</v>
      </c>
      <c r="C18" s="39"/>
      <c r="D18" s="6" t="s">
        <v>30</v>
      </c>
      <c r="E18" s="52" t="s">
        <v>31</v>
      </c>
      <c r="F18" s="53"/>
      <c r="G18" s="8">
        <v>0</v>
      </c>
      <c r="H18" s="77">
        <v>14.31375</v>
      </c>
      <c r="I18" s="78"/>
      <c r="J18" s="71"/>
      <c r="K18" s="72"/>
      <c r="L18" s="42"/>
      <c r="M18" s="54"/>
      <c r="N18" s="43"/>
      <c r="O18" s="80"/>
      <c r="P18" s="34">
        <v>1.03</v>
      </c>
      <c r="Q18" s="35"/>
      <c r="R18" s="31"/>
    </row>
    <row r="19" spans="1:18" ht="45.75" customHeight="1">
      <c r="A19" s="49">
        <v>2</v>
      </c>
      <c r="B19" s="49" t="s">
        <v>33</v>
      </c>
      <c r="C19" s="51"/>
      <c r="D19" s="5" t="s">
        <v>34</v>
      </c>
      <c r="E19" s="34">
        <v>0.12</v>
      </c>
      <c r="F19" s="35"/>
      <c r="G19" s="7">
        <v>4366.759</v>
      </c>
      <c r="H19" s="73">
        <v>3408.2675</v>
      </c>
      <c r="I19" s="74"/>
      <c r="J19" s="69">
        <v>248.7</v>
      </c>
      <c r="K19" s="70"/>
      <c r="L19" s="40">
        <v>524.01</v>
      </c>
      <c r="M19" s="33"/>
      <c r="N19" s="41"/>
      <c r="O19" s="30">
        <v>85.17</v>
      </c>
      <c r="P19" s="34">
        <v>408.99</v>
      </c>
      <c r="Q19" s="35"/>
      <c r="R19" s="30">
        <v>29.84</v>
      </c>
    </row>
    <row r="20" spans="1:18" ht="46.5" customHeight="1">
      <c r="A20" s="50"/>
      <c r="B20" s="38" t="s">
        <v>32</v>
      </c>
      <c r="C20" s="39"/>
      <c r="D20" s="6" t="s">
        <v>35</v>
      </c>
      <c r="E20" s="52" t="s">
        <v>36</v>
      </c>
      <c r="F20" s="53"/>
      <c r="G20" s="11">
        <v>709.7915</v>
      </c>
      <c r="H20" s="75">
        <v>525.745</v>
      </c>
      <c r="I20" s="76"/>
      <c r="J20" s="71"/>
      <c r="K20" s="72"/>
      <c r="L20" s="42"/>
      <c r="M20" s="54"/>
      <c r="N20" s="43"/>
      <c r="O20" s="31"/>
      <c r="P20" s="34">
        <v>63.09</v>
      </c>
      <c r="Q20" s="35"/>
      <c r="R20" s="31"/>
    </row>
    <row r="21" spans="1:18" ht="12.75" customHeight="1">
      <c r="A21" s="49">
        <v>2.1</v>
      </c>
      <c r="B21" s="49" t="s">
        <v>37</v>
      </c>
      <c r="C21" s="61"/>
      <c r="D21" s="44" t="s">
        <v>38</v>
      </c>
      <c r="E21" s="67">
        <v>11.591999999999999</v>
      </c>
      <c r="F21" s="68"/>
      <c r="G21" s="44"/>
      <c r="H21" s="57">
        <v>96.6</v>
      </c>
      <c r="I21" s="58"/>
      <c r="J21" s="63">
        <v>354.97</v>
      </c>
      <c r="K21" s="64"/>
      <c r="L21" s="49"/>
      <c r="M21" s="61"/>
      <c r="N21" s="61"/>
      <c r="O21" s="44"/>
      <c r="P21" s="32"/>
      <c r="Q21" s="32"/>
      <c r="R21" s="47">
        <v>4114.81</v>
      </c>
    </row>
    <row r="22" spans="1:18" ht="44.25" customHeight="1">
      <c r="A22" s="50"/>
      <c r="B22" s="50"/>
      <c r="C22" s="62"/>
      <c r="D22" s="45"/>
      <c r="E22" s="50" t="s">
        <v>39</v>
      </c>
      <c r="F22" s="62"/>
      <c r="G22" s="45"/>
      <c r="H22" s="59"/>
      <c r="I22" s="60"/>
      <c r="J22" s="65"/>
      <c r="K22" s="66"/>
      <c r="L22" s="50"/>
      <c r="M22" s="62"/>
      <c r="N22" s="62"/>
      <c r="O22" s="45"/>
      <c r="P22" s="46"/>
      <c r="Q22" s="46"/>
      <c r="R22" s="48"/>
    </row>
    <row r="23" spans="1:18" ht="35.25" customHeight="1">
      <c r="A23" s="49">
        <v>3</v>
      </c>
      <c r="B23" s="49" t="s">
        <v>40</v>
      </c>
      <c r="C23" s="51"/>
      <c r="D23" s="5" t="s">
        <v>41</v>
      </c>
      <c r="E23" s="34">
        <v>0.12</v>
      </c>
      <c r="F23" s="35"/>
      <c r="G23" s="11">
        <v>51635.907600000006</v>
      </c>
      <c r="H23" s="34">
        <v>51.15</v>
      </c>
      <c r="I23" s="35"/>
      <c r="J23" s="40">
        <v>51564.72</v>
      </c>
      <c r="K23" s="41"/>
      <c r="L23" s="40">
        <v>6196.31</v>
      </c>
      <c r="M23" s="33"/>
      <c r="N23" s="41"/>
      <c r="O23" s="55">
        <v>2.4</v>
      </c>
      <c r="P23" s="34">
        <v>6.14</v>
      </c>
      <c r="Q23" s="35"/>
      <c r="R23" s="30">
        <v>6187.77</v>
      </c>
    </row>
    <row r="24" spans="1:18" ht="57.75" customHeight="1">
      <c r="A24" s="50"/>
      <c r="B24" s="38" t="s">
        <v>43</v>
      </c>
      <c r="C24" s="39"/>
      <c r="D24" s="6" t="s">
        <v>42</v>
      </c>
      <c r="E24" s="52" t="s">
        <v>36</v>
      </c>
      <c r="F24" s="53"/>
      <c r="G24" s="11">
        <v>20.037599999999998</v>
      </c>
      <c r="H24" s="36">
        <v>0</v>
      </c>
      <c r="I24" s="37"/>
      <c r="J24" s="42"/>
      <c r="K24" s="43"/>
      <c r="L24" s="42"/>
      <c r="M24" s="54"/>
      <c r="N24" s="43"/>
      <c r="O24" s="56"/>
      <c r="P24" s="36">
        <v>0</v>
      </c>
      <c r="Q24" s="37"/>
      <c r="R24" s="31"/>
    </row>
    <row r="25" spans="1:18" ht="12.75" customHeight="1">
      <c r="A25" s="32" t="s">
        <v>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>
        <v>10934.14</v>
      </c>
      <c r="M25" s="33"/>
      <c r="N25" s="33"/>
      <c r="O25" s="33">
        <v>87.57</v>
      </c>
      <c r="P25" s="33">
        <v>419.74</v>
      </c>
      <c r="Q25" s="33"/>
      <c r="R25" s="33">
        <v>10426.83</v>
      </c>
    </row>
    <row r="26" spans="1:18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>
        <v>64.12</v>
      </c>
      <c r="Q26" s="16"/>
      <c r="R26" s="16"/>
    </row>
    <row r="27" spans="1:18" ht="12.7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 customHeight="1" thickBo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 t="s">
        <v>46</v>
      </c>
      <c r="N28" s="20"/>
      <c r="O28" s="20"/>
      <c r="P28" s="20"/>
      <c r="Q28" s="19" t="s">
        <v>47</v>
      </c>
      <c r="R28" s="21"/>
    </row>
    <row r="29" spans="1:18" ht="12.75" customHeight="1">
      <c r="A29" s="22" t="s">
        <v>48</v>
      </c>
      <c r="B29" s="22"/>
      <c r="C29" s="22"/>
      <c r="D29" s="22"/>
      <c r="E29" s="22"/>
      <c r="F29" s="28" t="s">
        <v>49</v>
      </c>
      <c r="G29" s="28"/>
      <c r="H29" s="28"/>
      <c r="I29" s="28"/>
      <c r="J29" s="28"/>
      <c r="K29" s="28"/>
      <c r="L29" s="28"/>
      <c r="M29" s="29">
        <v>10.9</v>
      </c>
      <c r="N29" s="29"/>
      <c r="O29" s="29"/>
      <c r="P29" s="29"/>
      <c r="Q29" s="24">
        <v>954.51</v>
      </c>
      <c r="R29" s="24"/>
    </row>
    <row r="30" spans="1:18" ht="12.75" customHeight="1">
      <c r="A30" s="14" t="s">
        <v>50</v>
      </c>
      <c r="B30" s="14"/>
      <c r="C30" s="14"/>
      <c r="D30" s="14"/>
      <c r="E30" s="14"/>
      <c r="F30" s="17" t="s">
        <v>51</v>
      </c>
      <c r="G30" s="17"/>
      <c r="H30" s="17"/>
      <c r="I30" s="17"/>
      <c r="J30" s="17"/>
      <c r="K30" s="17"/>
      <c r="L30" s="17"/>
      <c r="M30" s="27">
        <v>6.9</v>
      </c>
      <c r="N30" s="27"/>
      <c r="O30" s="27"/>
      <c r="P30" s="27"/>
      <c r="Q30" s="16">
        <v>2896.21</v>
      </c>
      <c r="R30" s="16"/>
    </row>
    <row r="31" spans="1:18" ht="12.75" customHeight="1">
      <c r="A31" s="14" t="s">
        <v>26</v>
      </c>
      <c r="B31" s="14"/>
      <c r="C31" s="14"/>
      <c r="D31" s="14"/>
      <c r="E31" s="14"/>
      <c r="F31" s="17" t="s">
        <v>52</v>
      </c>
      <c r="G31" s="17"/>
      <c r="H31" s="17"/>
      <c r="I31" s="17"/>
      <c r="J31" s="17"/>
      <c r="K31" s="17"/>
      <c r="L31" s="17"/>
      <c r="M31" s="16">
        <v>7.19</v>
      </c>
      <c r="N31" s="16"/>
      <c r="O31" s="16"/>
      <c r="P31" s="16"/>
      <c r="Q31" s="16">
        <v>74968.91</v>
      </c>
      <c r="R31" s="16"/>
    </row>
    <row r="32" spans="1:18" ht="12.75" customHeight="1">
      <c r="A32" s="14" t="s">
        <v>53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>
        <v>0</v>
      </c>
      <c r="N32" s="15"/>
      <c r="O32" s="15"/>
      <c r="P32" s="15"/>
      <c r="Q32" s="16">
        <v>78819.63</v>
      </c>
      <c r="R32" s="16"/>
    </row>
    <row r="33" spans="1:18" ht="11.25" customHeight="1">
      <c r="A33" s="26" t="s">
        <v>54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2.75" customHeight="1">
      <c r="A34" s="14" t="s">
        <v>55</v>
      </c>
      <c r="B34" s="14"/>
      <c r="C34" s="14"/>
      <c r="D34" s="14"/>
      <c r="E34" s="14"/>
      <c r="F34" s="25" t="s">
        <v>56</v>
      </c>
      <c r="G34" s="25"/>
      <c r="H34" s="25"/>
      <c r="I34" s="25"/>
      <c r="J34" s="25"/>
      <c r="K34" s="25"/>
      <c r="L34" s="25"/>
      <c r="M34" s="16">
        <v>1.42</v>
      </c>
      <c r="N34" s="16"/>
      <c r="O34" s="16"/>
      <c r="P34" s="16"/>
      <c r="Q34" s="16">
        <v>1995.68</v>
      </c>
      <c r="R34" s="16"/>
    </row>
    <row r="35" spans="1:18" ht="12.75" customHeight="1">
      <c r="A35" s="14" t="s">
        <v>57</v>
      </c>
      <c r="B35" s="14"/>
      <c r="C35" s="14"/>
      <c r="D35" s="14"/>
      <c r="E35" s="14"/>
      <c r="F35" s="25" t="s">
        <v>58</v>
      </c>
      <c r="G35" s="25"/>
      <c r="H35" s="25"/>
      <c r="I35" s="25"/>
      <c r="J35" s="25"/>
      <c r="K35" s="25"/>
      <c r="L35" s="25"/>
      <c r="M35" s="16">
        <v>0.95</v>
      </c>
      <c r="N35" s="16"/>
      <c r="O35" s="16"/>
      <c r="P35" s="16"/>
      <c r="Q35" s="16">
        <v>1068.11</v>
      </c>
      <c r="R35" s="16"/>
    </row>
    <row r="36" spans="1:18" ht="12.75" customHeight="1">
      <c r="A36" s="14" t="s">
        <v>53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>
        <v>0</v>
      </c>
      <c r="N36" s="15"/>
      <c r="O36" s="15"/>
      <c r="P36" s="15"/>
      <c r="Q36" s="16">
        <v>81883.42</v>
      </c>
      <c r="R36" s="16"/>
    </row>
    <row r="37" spans="1:18" ht="12.7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customHeight="1" thickBot="1">
      <c r="A38" s="19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 t="s">
        <v>46</v>
      </c>
      <c r="N38" s="20"/>
      <c r="O38" s="20"/>
      <c r="P38" s="20"/>
      <c r="Q38" s="19" t="s">
        <v>47</v>
      </c>
      <c r="R38" s="21"/>
    </row>
    <row r="39" spans="1:18" ht="12.75" customHeight="1">
      <c r="A39" s="22" t="s">
        <v>53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>
        <v>0</v>
      </c>
      <c r="N39" s="23"/>
      <c r="O39" s="23"/>
      <c r="P39" s="23"/>
      <c r="Q39" s="24">
        <v>81883.42</v>
      </c>
      <c r="R39" s="24"/>
    </row>
    <row r="40" spans="1:18" ht="12.75" customHeight="1">
      <c r="A40" s="14" t="s">
        <v>59</v>
      </c>
      <c r="B40" s="14"/>
      <c r="C40" s="14"/>
      <c r="D40" s="14"/>
      <c r="E40" s="14"/>
      <c r="F40" s="17" t="s">
        <v>60</v>
      </c>
      <c r="G40" s="17"/>
      <c r="H40" s="17"/>
      <c r="I40" s="17"/>
      <c r="J40" s="17"/>
      <c r="K40" s="17"/>
      <c r="L40" s="17"/>
      <c r="M40" s="18">
        <v>0.18</v>
      </c>
      <c r="N40" s="17"/>
      <c r="O40" s="17"/>
      <c r="P40" s="17"/>
      <c r="Q40" s="16">
        <v>14739.02</v>
      </c>
      <c r="R40" s="16"/>
    </row>
    <row r="41" spans="1:18" ht="12.75" customHeight="1">
      <c r="A41" s="14" t="s">
        <v>53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0</v>
      </c>
      <c r="N41" s="15"/>
      <c r="O41" s="15"/>
      <c r="P41" s="15"/>
      <c r="Q41" s="16">
        <v>96622.44</v>
      </c>
      <c r="R41" s="16"/>
    </row>
    <row r="42" spans="1:18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 customHeight="1">
      <c r="A43" s="14" t="s">
        <v>61</v>
      </c>
      <c r="B43" s="14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</row>
    <row r="44" spans="1:18" ht="12.75" customHeight="1">
      <c r="A44" s="14" t="s">
        <v>62</v>
      </c>
      <c r="B44" s="14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</row>
    <row r="45" spans="1:18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sheetProtection/>
  <mergeCells count="148">
    <mergeCell ref="A5:R5"/>
    <mergeCell ref="A6:H6"/>
    <mergeCell ref="I6:M6"/>
    <mergeCell ref="N6:R6"/>
    <mergeCell ref="A1:R1"/>
    <mergeCell ref="A2:R2"/>
    <mergeCell ref="A3:R3"/>
    <mergeCell ref="A4:R4"/>
    <mergeCell ref="A7:H7"/>
    <mergeCell ref="I7:M7"/>
    <mergeCell ref="N7:R7"/>
    <mergeCell ref="A8:H8"/>
    <mergeCell ref="I8:M8"/>
    <mergeCell ref="N8:R8"/>
    <mergeCell ref="A9:R9"/>
    <mergeCell ref="A10:R10"/>
    <mergeCell ref="A11:A14"/>
    <mergeCell ref="B11:C14"/>
    <mergeCell ref="D11:D14"/>
    <mergeCell ref="E11:F12"/>
    <mergeCell ref="E13:F14"/>
    <mergeCell ref="G11:K11"/>
    <mergeCell ref="G12:G13"/>
    <mergeCell ref="H12:I13"/>
    <mergeCell ref="P16:Q16"/>
    <mergeCell ref="H14:I14"/>
    <mergeCell ref="L11:R11"/>
    <mergeCell ref="L12:N14"/>
    <mergeCell ref="O12:O14"/>
    <mergeCell ref="P12:Q13"/>
    <mergeCell ref="P14:Q14"/>
    <mergeCell ref="J12:K14"/>
    <mergeCell ref="R12:R14"/>
    <mergeCell ref="A17:A18"/>
    <mergeCell ref="B17:C17"/>
    <mergeCell ref="E18:F18"/>
    <mergeCell ref="E17:F17"/>
    <mergeCell ref="A15:R15"/>
    <mergeCell ref="B16:C16"/>
    <mergeCell ref="E16:F16"/>
    <mergeCell ref="H16:I16"/>
    <mergeCell ref="J16:K16"/>
    <mergeCell ref="L16:N16"/>
    <mergeCell ref="B18:C18"/>
    <mergeCell ref="J17:K18"/>
    <mergeCell ref="H17:I17"/>
    <mergeCell ref="H18:I18"/>
    <mergeCell ref="L17:N18"/>
    <mergeCell ref="O17:O18"/>
    <mergeCell ref="H20:I20"/>
    <mergeCell ref="L19:N20"/>
    <mergeCell ref="O19:O20"/>
    <mergeCell ref="P19:Q19"/>
    <mergeCell ref="P17:Q17"/>
    <mergeCell ref="P18:Q18"/>
    <mergeCell ref="P20:Q20"/>
    <mergeCell ref="B20:C20"/>
    <mergeCell ref="J19:K20"/>
    <mergeCell ref="R19:R20"/>
    <mergeCell ref="R17:R18"/>
    <mergeCell ref="A19:A20"/>
    <mergeCell ref="B19:C19"/>
    <mergeCell ref="E20:F20"/>
    <mergeCell ref="E19:F19"/>
    <mergeCell ref="H19:I19"/>
    <mergeCell ref="O23:O24"/>
    <mergeCell ref="G21:G22"/>
    <mergeCell ref="H21:I22"/>
    <mergeCell ref="L21:N22"/>
    <mergeCell ref="J21:K22"/>
    <mergeCell ref="A21:A22"/>
    <mergeCell ref="B21:C22"/>
    <mergeCell ref="D21:D22"/>
    <mergeCell ref="E22:F22"/>
    <mergeCell ref="E21:F21"/>
    <mergeCell ref="J23:K24"/>
    <mergeCell ref="O21:Q22"/>
    <mergeCell ref="R21:R22"/>
    <mergeCell ref="A23:A24"/>
    <mergeCell ref="B23:C23"/>
    <mergeCell ref="E24:F24"/>
    <mergeCell ref="E23:F23"/>
    <mergeCell ref="H23:I23"/>
    <mergeCell ref="H24:I24"/>
    <mergeCell ref="L23:N24"/>
    <mergeCell ref="R23:R24"/>
    <mergeCell ref="A25:K26"/>
    <mergeCell ref="L25:N26"/>
    <mergeCell ref="O25:O26"/>
    <mergeCell ref="P25:Q25"/>
    <mergeCell ref="P26:Q26"/>
    <mergeCell ref="R25:R26"/>
    <mergeCell ref="P23:Q23"/>
    <mergeCell ref="P24:Q24"/>
    <mergeCell ref="B24:C24"/>
    <mergeCell ref="A29:E29"/>
    <mergeCell ref="F29:L29"/>
    <mergeCell ref="M29:P29"/>
    <mergeCell ref="Q29:R29"/>
    <mergeCell ref="A27:R27"/>
    <mergeCell ref="A28:L28"/>
    <mergeCell ref="M28:P28"/>
    <mergeCell ref="Q28:R28"/>
    <mergeCell ref="A31:E31"/>
    <mergeCell ref="F31:L31"/>
    <mergeCell ref="M31:P31"/>
    <mergeCell ref="Q31:R31"/>
    <mergeCell ref="A30:E30"/>
    <mergeCell ref="F30:L30"/>
    <mergeCell ref="M30:P30"/>
    <mergeCell ref="Q30:R30"/>
    <mergeCell ref="A34:E34"/>
    <mergeCell ref="F34:L34"/>
    <mergeCell ref="M34:P34"/>
    <mergeCell ref="Q34:R34"/>
    <mergeCell ref="A32:L32"/>
    <mergeCell ref="M32:P32"/>
    <mergeCell ref="Q32:R32"/>
    <mergeCell ref="A33:R33"/>
    <mergeCell ref="A36:L36"/>
    <mergeCell ref="M36:P36"/>
    <mergeCell ref="Q36:R36"/>
    <mergeCell ref="A37:R37"/>
    <mergeCell ref="A35:E35"/>
    <mergeCell ref="F35:L35"/>
    <mergeCell ref="M35:P35"/>
    <mergeCell ref="Q35:R35"/>
    <mergeCell ref="A38:L38"/>
    <mergeCell ref="M38:P38"/>
    <mergeCell ref="Q38:R38"/>
    <mergeCell ref="A39:L39"/>
    <mergeCell ref="M39:P39"/>
    <mergeCell ref="Q39:R39"/>
    <mergeCell ref="A41:L41"/>
    <mergeCell ref="M41:P41"/>
    <mergeCell ref="Q41:R41"/>
    <mergeCell ref="A42:R42"/>
    <mergeCell ref="A40:E40"/>
    <mergeCell ref="F40:L40"/>
    <mergeCell ref="M40:P40"/>
    <mergeCell ref="Q40:R40"/>
    <mergeCell ref="A45:R45"/>
    <mergeCell ref="A43:B43"/>
    <mergeCell ref="C43:J43"/>
    <mergeCell ref="K43:R43"/>
    <mergeCell ref="A44:B44"/>
    <mergeCell ref="C44:J44"/>
    <mergeCell ref="K44:R44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02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г. Сольцы Набережная 7 Ноября д.10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3'!I6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3'!I7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3'!I8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3'!B11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3'!D11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3'!E11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3'!E13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3'!G11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3'!G12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3'!G14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3'!H12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3'!H14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3'!L11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3'!L12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3'!O12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3'!P12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3'!P14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3'!J12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3'!R12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55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3'!B17</f>
        <v>ТЕР27-06-026-01</v>
      </c>
      <c r="B32">
        <v>2</v>
      </c>
      <c r="C32">
        <v>55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3'!D17</f>
        <v>Розлив вяжущих материалов</v>
      </c>
      <c r="B33">
        <v>2</v>
      </c>
      <c r="C33">
        <v>55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3'!E18</f>
        <v>1 т</v>
      </c>
      <c r="B34">
        <v>2</v>
      </c>
      <c r="C34">
        <v>55</v>
      </c>
      <c r="D34">
        <v>3</v>
      </c>
      <c r="E34">
        <v>0</v>
      </c>
      <c r="F34">
        <v>11902</v>
      </c>
    </row>
    <row r="35" spans="1:6" ht="12.75">
      <c r="A35">
        <f>'Локальная смета 3'!E17</f>
        <v>0.072</v>
      </c>
      <c r="B35">
        <v>2</v>
      </c>
      <c r="C35">
        <v>55</v>
      </c>
      <c r="D35">
        <v>4</v>
      </c>
      <c r="E35">
        <v>0</v>
      </c>
      <c r="F35">
        <v>11902</v>
      </c>
    </row>
    <row r="36" spans="1:6" ht="12.75">
      <c r="A36" s="9">
        <f>'Локальная смета 3'!G18</f>
        <v>0</v>
      </c>
      <c r="B36">
        <v>2</v>
      </c>
      <c r="C36">
        <v>55</v>
      </c>
      <c r="D36">
        <v>6</v>
      </c>
      <c r="E36">
        <v>0</v>
      </c>
      <c r="F36">
        <v>11902</v>
      </c>
    </row>
    <row r="37" spans="1:6" ht="12.75">
      <c r="A37">
        <f>'Локальная смета 3'!H17</f>
        <v>63.965</v>
      </c>
      <c r="B37">
        <v>2</v>
      </c>
      <c r="C37">
        <v>55</v>
      </c>
      <c r="D37">
        <v>7</v>
      </c>
      <c r="E37">
        <v>0</v>
      </c>
      <c r="F37">
        <v>11902</v>
      </c>
    </row>
    <row r="38" spans="1:6" ht="12.75">
      <c r="A38">
        <f>'Локальная смета 3'!H18</f>
        <v>14.31375</v>
      </c>
      <c r="B38">
        <v>2</v>
      </c>
      <c r="C38">
        <v>55</v>
      </c>
      <c r="D38">
        <v>8</v>
      </c>
      <c r="E38">
        <v>0</v>
      </c>
      <c r="F38">
        <v>11902</v>
      </c>
    </row>
    <row r="39" spans="1:6" ht="12.75">
      <c r="A39">
        <f>'Локальная смета 3'!J17</f>
        <v>1311.2</v>
      </c>
      <c r="B39">
        <v>2</v>
      </c>
      <c r="C39">
        <v>55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56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3'!B19</f>
        <v>ТЕР27-06-020-01</v>
      </c>
      <c r="B41">
        <v>2</v>
      </c>
      <c r="C41">
        <v>56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3'!D19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42">
        <v>2</v>
      </c>
      <c r="C42">
        <v>56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3'!E20</f>
        <v>1000 м2</v>
      </c>
      <c r="B43">
        <v>2</v>
      </c>
      <c r="C43">
        <v>56</v>
      </c>
      <c r="D43">
        <v>3</v>
      </c>
      <c r="E43">
        <v>0</v>
      </c>
      <c r="F43">
        <v>11902</v>
      </c>
    </row>
    <row r="44" spans="1:6" ht="12.75">
      <c r="A44" s="10">
        <f>'Локальная смета 3'!E19</f>
        <v>0.12</v>
      </c>
      <c r="B44">
        <v>2</v>
      </c>
      <c r="C44">
        <v>56</v>
      </c>
      <c r="D44">
        <v>4</v>
      </c>
      <c r="E44">
        <v>0</v>
      </c>
      <c r="F44">
        <v>11902</v>
      </c>
    </row>
    <row r="45" spans="1:6" ht="12.75">
      <c r="A45">
        <f>'Локальная смета 3'!G20</f>
        <v>709.7915</v>
      </c>
      <c r="B45">
        <v>2</v>
      </c>
      <c r="C45">
        <v>56</v>
      </c>
      <c r="D45">
        <v>6</v>
      </c>
      <c r="E45">
        <v>0</v>
      </c>
      <c r="F45">
        <v>11902</v>
      </c>
    </row>
    <row r="46" spans="1:6" ht="12.75">
      <c r="A46">
        <f>'Локальная смета 3'!H19</f>
        <v>3408.2675</v>
      </c>
      <c r="B46">
        <v>2</v>
      </c>
      <c r="C46">
        <v>56</v>
      </c>
      <c r="D46">
        <v>7</v>
      </c>
      <c r="E46">
        <v>0</v>
      </c>
      <c r="F46">
        <v>11902</v>
      </c>
    </row>
    <row r="47" spans="1:6" ht="12.75">
      <c r="A47">
        <f>'Локальная смета 3'!H20</f>
        <v>525.745</v>
      </c>
      <c r="B47">
        <v>2</v>
      </c>
      <c r="C47">
        <v>56</v>
      </c>
      <c r="D47">
        <v>8</v>
      </c>
      <c r="E47">
        <v>0</v>
      </c>
      <c r="F47">
        <v>11902</v>
      </c>
    </row>
    <row r="48" spans="1:6" ht="12.75">
      <c r="A48">
        <f>'Локальная смета 3'!J19</f>
        <v>248.7</v>
      </c>
      <c r="B48">
        <v>2</v>
      </c>
      <c r="C48">
        <v>56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2.1</v>
      </c>
      <c r="B49">
        <v>2</v>
      </c>
      <c r="C49">
        <v>57</v>
      </c>
      <c r="D49">
        <v>0</v>
      </c>
      <c r="E49">
        <v>0</v>
      </c>
      <c r="F49">
        <v>11906</v>
      </c>
    </row>
    <row r="50" spans="1:6" ht="12.75">
      <c r="A50" t="str">
        <f>'Локальная смета 3'!B21</f>
        <v>[410-0006]</v>
      </c>
      <c r="B50">
        <v>2</v>
      </c>
      <c r="C50">
        <v>57</v>
      </c>
      <c r="D50">
        <v>1</v>
      </c>
      <c r="E50">
        <v>0</v>
      </c>
      <c r="F50">
        <v>11906</v>
      </c>
    </row>
    <row r="51" spans="1:6" ht="12.75">
      <c r="A51" t="str">
        <f>'Локальная смета 3'!D21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51">
        <v>2</v>
      </c>
      <c r="C51">
        <v>57</v>
      </c>
      <c r="D51">
        <v>2</v>
      </c>
      <c r="E51">
        <v>0</v>
      </c>
      <c r="F51">
        <v>11906</v>
      </c>
    </row>
    <row r="52" spans="1:6" ht="12.75">
      <c r="A52" t="str">
        <f>'Локальная смета 3'!E22</f>
        <v>т</v>
      </c>
      <c r="B52">
        <v>2</v>
      </c>
      <c r="C52">
        <v>57</v>
      </c>
      <c r="D52">
        <v>3</v>
      </c>
      <c r="E52">
        <v>0</v>
      </c>
      <c r="F52">
        <v>11906</v>
      </c>
    </row>
    <row r="53" spans="1:6" ht="12.75">
      <c r="A53">
        <f>'Локальная смета 3'!H21</f>
        <v>96.6</v>
      </c>
      <c r="B53">
        <v>2</v>
      </c>
      <c r="C53">
        <v>57</v>
      </c>
      <c r="D53">
        <v>6</v>
      </c>
      <c r="E53">
        <v>0</v>
      </c>
      <c r="F53">
        <v>11906</v>
      </c>
    </row>
    <row r="54" spans="1:6" ht="12.75">
      <c r="A54" s="10">
        <f>'Локальная смета 3'!J21</f>
        <v>354.97</v>
      </c>
      <c r="B54">
        <v>2</v>
      </c>
      <c r="C54">
        <v>57</v>
      </c>
      <c r="D54">
        <v>8</v>
      </c>
      <c r="E54">
        <v>0</v>
      </c>
      <c r="F54">
        <v>11906</v>
      </c>
    </row>
    <row r="55" spans="1:6" ht="12.75">
      <c r="A55">
        <f>'Локальная смета 3'!O21</f>
        <v>0</v>
      </c>
      <c r="B55">
        <v>2</v>
      </c>
      <c r="C55">
        <v>57</v>
      </c>
      <c r="D55">
        <v>9</v>
      </c>
      <c r="E55">
        <v>0</v>
      </c>
      <c r="F55">
        <v>11906</v>
      </c>
    </row>
    <row r="56" spans="1:6" ht="12.75">
      <c r="A56">
        <f>'Локальная смета 3'!A23</f>
        <v>3</v>
      </c>
      <c r="B56">
        <v>2</v>
      </c>
      <c r="C56">
        <v>58</v>
      </c>
      <c r="D56">
        <v>0</v>
      </c>
      <c r="E56">
        <v>0</v>
      </c>
      <c r="F56">
        <v>11902</v>
      </c>
    </row>
    <row r="57" spans="1:6" ht="12.75">
      <c r="A57" t="str">
        <f>'Локальная смета 3'!B23</f>
        <v>ТЕР27-06-021-01</v>
      </c>
      <c r="B57">
        <v>2</v>
      </c>
      <c r="C57">
        <v>58</v>
      </c>
      <c r="D57">
        <v>1</v>
      </c>
      <c r="E57">
        <v>0</v>
      </c>
      <c r="F57">
        <v>11902</v>
      </c>
    </row>
    <row r="58" spans="1:6" ht="12.75">
      <c r="A58" t="str">
        <f>'Локальная смета 3'!D23</f>
        <v>При изменении толщины покрытия на 0,5 см добавлять или исключать: к расценке 27-06-020-1</v>
      </c>
      <c r="B58">
        <v>2</v>
      </c>
      <c r="C58">
        <v>58</v>
      </c>
      <c r="D58">
        <v>2</v>
      </c>
      <c r="E58">
        <v>0</v>
      </c>
      <c r="F58">
        <v>11902</v>
      </c>
    </row>
    <row r="59" spans="1:6" ht="12.75">
      <c r="A59" t="str">
        <f>'Локальная смета 3'!E24</f>
        <v>1000 м2</v>
      </c>
      <c r="B59">
        <v>2</v>
      </c>
      <c r="C59">
        <v>58</v>
      </c>
      <c r="D59">
        <v>3</v>
      </c>
      <c r="E59">
        <v>0</v>
      </c>
      <c r="F59">
        <v>11902</v>
      </c>
    </row>
    <row r="60" spans="1:6" ht="12.75">
      <c r="A60" s="10">
        <f>'Локальная смета 3'!E23</f>
        <v>0.12</v>
      </c>
      <c r="B60">
        <v>2</v>
      </c>
      <c r="C60">
        <v>58</v>
      </c>
      <c r="D60">
        <v>4</v>
      </c>
      <c r="E60">
        <v>0</v>
      </c>
      <c r="F60">
        <v>11902</v>
      </c>
    </row>
    <row r="61" spans="1:6" ht="12.75">
      <c r="A61">
        <f>'Локальная смета 3'!G24</f>
        <v>20.037599999999998</v>
      </c>
      <c r="B61">
        <v>2</v>
      </c>
      <c r="C61">
        <v>58</v>
      </c>
      <c r="D61">
        <v>6</v>
      </c>
      <c r="E61">
        <v>0</v>
      </c>
      <c r="F61">
        <v>11902</v>
      </c>
    </row>
    <row r="62" spans="1:6" ht="12.75">
      <c r="A62" s="10">
        <f>'Локальная смета 3'!H23</f>
        <v>51.15</v>
      </c>
      <c r="B62">
        <v>2</v>
      </c>
      <c r="C62">
        <v>58</v>
      </c>
      <c r="D62">
        <v>7</v>
      </c>
      <c r="E62">
        <v>0</v>
      </c>
      <c r="F62">
        <v>11902</v>
      </c>
    </row>
    <row r="63" spans="1:6" ht="12.75">
      <c r="A63" s="9">
        <f>'Локальная смета 3'!H24</f>
        <v>0</v>
      </c>
      <c r="B63">
        <v>2</v>
      </c>
      <c r="C63">
        <v>58</v>
      </c>
      <c r="D63">
        <v>8</v>
      </c>
      <c r="E63">
        <v>0</v>
      </c>
      <c r="F63">
        <v>11902</v>
      </c>
    </row>
    <row r="64" spans="1:6" ht="12.75">
      <c r="A64" s="10">
        <f>'Локальная смета 3'!J23</f>
        <v>51564.72</v>
      </c>
      <c r="B64">
        <v>2</v>
      </c>
      <c r="C64">
        <v>58</v>
      </c>
      <c r="D64">
        <v>14</v>
      </c>
      <c r="E64">
        <v>0</v>
      </c>
      <c r="F64">
        <v>11902</v>
      </c>
    </row>
    <row r="65" spans="1:6" ht="12.75">
      <c r="A65" t="str">
        <f>'Локальная смета 3'!A25</f>
        <v>ИТОГО:</v>
      </c>
      <c r="B65">
        <v>2</v>
      </c>
      <c r="C65">
        <v>29</v>
      </c>
      <c r="D65">
        <v>0</v>
      </c>
      <c r="E65">
        <v>0</v>
      </c>
      <c r="F65">
        <v>11903</v>
      </c>
    </row>
    <row r="66" spans="1:6" ht="12.75">
      <c r="A66" t="str">
        <f>'Локальная смета 3'!A28</f>
        <v>Наименование и значение множителей</v>
      </c>
      <c r="B66">
        <v>2</v>
      </c>
      <c r="C66">
        <v>60</v>
      </c>
      <c r="D66">
        <v>0</v>
      </c>
      <c r="E66">
        <v>0</v>
      </c>
      <c r="F66">
        <v>100</v>
      </c>
    </row>
    <row r="67" spans="1:6" ht="12.75">
      <c r="A67" t="str">
        <f>'Локальная смета 3'!M28</f>
        <v>Значение</v>
      </c>
      <c r="B67">
        <v>2</v>
      </c>
      <c r="C67">
        <v>60</v>
      </c>
      <c r="D67">
        <v>1</v>
      </c>
      <c r="E67">
        <v>0</v>
      </c>
      <c r="F67">
        <v>100</v>
      </c>
    </row>
    <row r="68" spans="1:6" ht="12.75">
      <c r="A68" t="str">
        <f>'Локальная смета 3'!Q28</f>
        <v>Прямые</v>
      </c>
      <c r="B68">
        <v>2</v>
      </c>
      <c r="C68">
        <v>60</v>
      </c>
      <c r="D68">
        <v>3</v>
      </c>
      <c r="E68">
        <v>0</v>
      </c>
      <c r="F68">
        <v>100</v>
      </c>
    </row>
    <row r="69" spans="1:6" ht="12.75">
      <c r="A69" t="str">
        <f>'Локальная смета 3'!A29</f>
        <v>Зарплата</v>
      </c>
      <c r="B69">
        <v>2</v>
      </c>
      <c r="C69">
        <v>61</v>
      </c>
      <c r="D69">
        <v>0</v>
      </c>
      <c r="E69">
        <v>0</v>
      </c>
      <c r="F69">
        <v>102</v>
      </c>
    </row>
    <row r="70" spans="1:6" ht="12.75">
      <c r="A70">
        <f>'Локальная смета 3'!M29</f>
        <v>10.9</v>
      </c>
      <c r="B70">
        <v>2</v>
      </c>
      <c r="C70">
        <v>61</v>
      </c>
      <c r="D70">
        <v>1</v>
      </c>
      <c r="E70">
        <v>0</v>
      </c>
      <c r="F70">
        <v>102</v>
      </c>
    </row>
    <row r="71" spans="1:6" ht="12.75">
      <c r="A71" t="str">
        <f>'Локальная смета 3'!A30</f>
        <v>Машины и механизмы</v>
      </c>
      <c r="B71">
        <v>2</v>
      </c>
      <c r="C71">
        <v>62</v>
      </c>
      <c r="D71">
        <v>0</v>
      </c>
      <c r="E71">
        <v>0</v>
      </c>
      <c r="F71">
        <v>102</v>
      </c>
    </row>
    <row r="72" spans="1:6" ht="12.75">
      <c r="A72">
        <f>'Локальная смета 3'!M30</f>
        <v>6.9</v>
      </c>
      <c r="B72">
        <v>2</v>
      </c>
      <c r="C72">
        <v>62</v>
      </c>
      <c r="D72">
        <v>1</v>
      </c>
      <c r="E72">
        <v>0</v>
      </c>
      <c r="F72">
        <v>102</v>
      </c>
    </row>
    <row r="73" spans="1:6" ht="12.75">
      <c r="A73" t="str">
        <f>'Локальная смета 3'!A31</f>
        <v>Материалы</v>
      </c>
      <c r="B73">
        <v>2</v>
      </c>
      <c r="C73">
        <v>63</v>
      </c>
      <c r="D73">
        <v>0</v>
      </c>
      <c r="E73">
        <v>0</v>
      </c>
      <c r="F73">
        <v>102</v>
      </c>
    </row>
    <row r="74" spans="1:6" ht="12.75">
      <c r="A74" s="10">
        <f>'Локальная смета 3'!M31</f>
        <v>7.19</v>
      </c>
      <c r="B74">
        <v>2</v>
      </c>
      <c r="C74">
        <v>63</v>
      </c>
      <c r="D74">
        <v>1</v>
      </c>
      <c r="E74">
        <v>0</v>
      </c>
      <c r="F74">
        <v>102</v>
      </c>
    </row>
    <row r="75" spans="1:6" ht="12.75">
      <c r="A75" t="str">
        <f>'Локальная смета 3'!A32</f>
        <v>Итого</v>
      </c>
      <c r="B75">
        <v>2</v>
      </c>
      <c r="C75">
        <v>150</v>
      </c>
      <c r="D75">
        <v>0</v>
      </c>
      <c r="E75">
        <v>0</v>
      </c>
      <c r="F75">
        <v>103</v>
      </c>
    </row>
    <row r="76" spans="1:6" ht="12.75">
      <c r="A76">
        <f>'Локальная смета 3'!M32</f>
        <v>0</v>
      </c>
      <c r="B76">
        <v>2</v>
      </c>
      <c r="C76">
        <v>150</v>
      </c>
      <c r="D76">
        <v>1</v>
      </c>
      <c r="E76">
        <v>0</v>
      </c>
      <c r="F76">
        <v>103</v>
      </c>
    </row>
    <row r="77" spans="1:6" ht="12.75">
      <c r="A77" t="str">
        <f>'Локальная смета 3'!A33</f>
        <v>Автомобильные дороги </v>
      </c>
      <c r="B77">
        <v>2</v>
      </c>
      <c r="C77">
        <v>156</v>
      </c>
      <c r="D77">
        <v>0</v>
      </c>
      <c r="E77">
        <v>0</v>
      </c>
      <c r="F77">
        <v>104</v>
      </c>
    </row>
    <row r="78" spans="1:6" ht="12.75">
      <c r="A78" t="str">
        <f>'Локальная смета 3'!A34</f>
        <v>Накладные расходы</v>
      </c>
      <c r="B78">
        <v>2</v>
      </c>
      <c r="C78">
        <v>151</v>
      </c>
      <c r="D78">
        <v>0</v>
      </c>
      <c r="E78">
        <v>0</v>
      </c>
      <c r="F78">
        <v>102</v>
      </c>
    </row>
    <row r="79" spans="1:6" ht="12.75">
      <c r="A79" s="10">
        <f>'Локальная смета 3'!M34</f>
        <v>1.42</v>
      </c>
      <c r="B79">
        <v>2</v>
      </c>
      <c r="C79">
        <v>151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3'!A35</f>
        <v>Сметная прибыль</v>
      </c>
      <c r="B80">
        <v>2</v>
      </c>
      <c r="C80">
        <v>152</v>
      </c>
      <c r="D80">
        <v>0</v>
      </c>
      <c r="E80">
        <v>0</v>
      </c>
      <c r="F80">
        <v>102</v>
      </c>
    </row>
    <row r="81" spans="1:6" ht="12.75">
      <c r="A81" s="10">
        <f>'Локальная смета 3'!M35</f>
        <v>0.95</v>
      </c>
      <c r="B81">
        <v>2</v>
      </c>
      <c r="C81">
        <v>152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3'!A36</f>
        <v>Итого</v>
      </c>
      <c r="B82">
        <v>2</v>
      </c>
      <c r="C82">
        <v>66</v>
      </c>
      <c r="D82">
        <v>0</v>
      </c>
      <c r="E82">
        <v>0</v>
      </c>
      <c r="F82">
        <v>103</v>
      </c>
    </row>
    <row r="83" spans="1:6" ht="12.75">
      <c r="A83">
        <f>'Локальная смета 3'!M36</f>
        <v>0</v>
      </c>
      <c r="B83">
        <v>2</v>
      </c>
      <c r="C83">
        <v>66</v>
      </c>
      <c r="D83">
        <v>1</v>
      </c>
      <c r="E83">
        <v>0</v>
      </c>
      <c r="F83">
        <v>103</v>
      </c>
    </row>
    <row r="84" spans="1:6" ht="12.75">
      <c r="A84" t="str">
        <f>'Локальная смета 3'!A38</f>
        <v>Наименование и значение множителей</v>
      </c>
      <c r="B84">
        <v>2</v>
      </c>
      <c r="C84">
        <v>95</v>
      </c>
      <c r="D84">
        <v>0</v>
      </c>
      <c r="E84">
        <v>0</v>
      </c>
      <c r="F84">
        <v>100</v>
      </c>
    </row>
    <row r="85" spans="1:6" ht="12.75">
      <c r="A85" t="str">
        <f>'Локальная смета 3'!M38</f>
        <v>Значение</v>
      </c>
      <c r="B85">
        <v>2</v>
      </c>
      <c r="C85">
        <v>95</v>
      </c>
      <c r="D85">
        <v>1</v>
      </c>
      <c r="E85">
        <v>0</v>
      </c>
      <c r="F85">
        <v>100</v>
      </c>
    </row>
    <row r="86" spans="1:6" ht="12.75">
      <c r="A86" t="str">
        <f>'Локальная смета 3'!Q38</f>
        <v>Прямые</v>
      </c>
      <c r="B86">
        <v>2</v>
      </c>
      <c r="C86">
        <v>95</v>
      </c>
      <c r="D86">
        <v>3</v>
      </c>
      <c r="E86">
        <v>0</v>
      </c>
      <c r="F86">
        <v>100</v>
      </c>
    </row>
    <row r="87" spans="1:6" ht="12.75">
      <c r="A87" t="str">
        <f>'Локальная смета 3'!A39</f>
        <v>Итого</v>
      </c>
      <c r="B87">
        <v>2</v>
      </c>
      <c r="C87">
        <v>96</v>
      </c>
      <c r="D87">
        <v>0</v>
      </c>
      <c r="E87">
        <v>0</v>
      </c>
      <c r="F87">
        <v>103</v>
      </c>
    </row>
    <row r="88" spans="1:6" ht="12.75">
      <c r="A88">
        <f>'Локальная смета 3'!M39</f>
        <v>0</v>
      </c>
      <c r="B88">
        <v>2</v>
      </c>
      <c r="C88">
        <v>96</v>
      </c>
      <c r="D88">
        <v>1</v>
      </c>
      <c r="E88">
        <v>0</v>
      </c>
      <c r="F88">
        <v>103</v>
      </c>
    </row>
    <row r="89" spans="1:6" ht="12.75">
      <c r="A89" t="str">
        <f>'Локальная смета 3'!A40</f>
        <v>НДС</v>
      </c>
      <c r="B89">
        <v>2</v>
      </c>
      <c r="C89">
        <v>103</v>
      </c>
      <c r="D89">
        <v>0</v>
      </c>
      <c r="E89">
        <v>0</v>
      </c>
      <c r="F89">
        <v>102</v>
      </c>
    </row>
    <row r="90" spans="1:6" ht="12.75">
      <c r="A90" s="12">
        <f>'Локальная смета 3'!M40</f>
        <v>0.18</v>
      </c>
      <c r="B90">
        <v>2</v>
      </c>
      <c r="C90">
        <v>103</v>
      </c>
      <c r="D90">
        <v>1</v>
      </c>
      <c r="E90">
        <v>0</v>
      </c>
      <c r="F90">
        <v>102</v>
      </c>
    </row>
    <row r="91" spans="1:6" ht="12.75">
      <c r="A91" t="str">
        <f>'Локальная смета 3'!A41</f>
        <v>Итого</v>
      </c>
      <c r="B91">
        <v>2</v>
      </c>
      <c r="C91">
        <v>104</v>
      </c>
      <c r="D91">
        <v>0</v>
      </c>
      <c r="E91">
        <v>0</v>
      </c>
      <c r="F91">
        <v>103</v>
      </c>
    </row>
    <row r="92" spans="1:6" ht="12.75">
      <c r="A92">
        <f>'Локальная смета 3'!M41</f>
        <v>0</v>
      </c>
      <c r="B92">
        <v>2</v>
      </c>
      <c r="C92">
        <v>104</v>
      </c>
      <c r="D92">
        <v>1</v>
      </c>
      <c r="E92">
        <v>0</v>
      </c>
      <c r="F92">
        <v>103</v>
      </c>
    </row>
    <row r="93" spans="1:6" ht="12.75">
      <c r="A93" t="str">
        <f>'Локальная смета 3'!A43</f>
        <v>СОСТАВИЛ</v>
      </c>
      <c r="B93">
        <v>2</v>
      </c>
      <c r="C93">
        <v>15</v>
      </c>
      <c r="D93">
        <v>0</v>
      </c>
      <c r="E93">
        <v>0</v>
      </c>
      <c r="F93">
        <v>2000</v>
      </c>
    </row>
    <row r="94" spans="1:6" ht="12.75">
      <c r="A94">
        <f>'Локальная смета 3'!C43</f>
        <v>0</v>
      </c>
      <c r="B94">
        <v>2</v>
      </c>
      <c r="C94">
        <v>15</v>
      </c>
      <c r="D94">
        <v>1</v>
      </c>
      <c r="E94">
        <v>0</v>
      </c>
      <c r="F94">
        <v>2000</v>
      </c>
    </row>
    <row r="95" spans="1:6" ht="12.75">
      <c r="A95">
        <f>'Локальная смета 3'!K43</f>
        <v>0</v>
      </c>
      <c r="B95">
        <v>2</v>
      </c>
      <c r="C95">
        <v>15</v>
      </c>
      <c r="D95">
        <v>2</v>
      </c>
      <c r="E95">
        <v>0</v>
      </c>
      <c r="F95">
        <v>2000</v>
      </c>
    </row>
    <row r="96" spans="1:6" ht="12.75">
      <c r="A96" t="str">
        <f>'Локальная смета 3'!A44</f>
        <v>ПРОВЕРИЛ</v>
      </c>
      <c r="B96">
        <v>2</v>
      </c>
      <c r="C96">
        <v>15</v>
      </c>
      <c r="D96">
        <v>3</v>
      </c>
      <c r="E96">
        <v>0</v>
      </c>
      <c r="F96">
        <v>2000</v>
      </c>
    </row>
    <row r="97" spans="1:6" ht="12.75">
      <c r="A97">
        <f>'Локальная смета 3'!C44</f>
        <v>0</v>
      </c>
      <c r="B97">
        <v>2</v>
      </c>
      <c r="C97">
        <v>15</v>
      </c>
      <c r="D97">
        <v>4</v>
      </c>
      <c r="E97">
        <v>0</v>
      </c>
      <c r="F97">
        <v>2000</v>
      </c>
    </row>
    <row r="98" spans="1:6" ht="12.75">
      <c r="A98">
        <f>'Локальная смета 3'!K44</f>
        <v>0</v>
      </c>
      <c r="B98">
        <v>2</v>
      </c>
      <c r="C98">
        <v>15</v>
      </c>
      <c r="D98">
        <v>5</v>
      </c>
      <c r="E98">
        <v>0</v>
      </c>
      <c r="F98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User28</cp:lastModifiedBy>
  <cp:lastPrinted>2017-06-07T08:27:41Z</cp:lastPrinted>
  <dcterms:created xsi:type="dcterms:W3CDTF">2017-06-06T10:20:20Z</dcterms:created>
  <dcterms:modified xsi:type="dcterms:W3CDTF">2017-06-07T08:27:55Z</dcterms:modified>
  <cp:category/>
  <cp:version/>
  <cp:contentType/>
  <cp:contentStatus/>
</cp:coreProperties>
</file>