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740" activeTab="0"/>
  </bookViews>
  <sheets>
    <sheet name="Локальная смета 3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<sst xmlns="http://schemas.openxmlformats.org/spreadsheetml/2006/main" count="132" uniqueCount="99">
  <si>
    <t>Городской парк</t>
  </si>
  <si>
    <t>ФОРМА № 4</t>
  </si>
  <si>
    <t xml:space="preserve">Наименование стройки - </t>
  </si>
  <si>
    <t xml:space="preserve">Объект </t>
  </si>
  <si>
    <t>ЛОКАЛЬНАЯ СМЕТА № 01</t>
  </si>
  <si>
    <t>на ремонт территории общего пользования  - городского парка</t>
  </si>
  <si>
    <t>Основание</t>
  </si>
  <si>
    <t xml:space="preserve">Сметная стоимость - </t>
  </si>
  <si>
    <t>338,229 тыс.руб</t>
  </si>
  <si>
    <t xml:space="preserve">Чертежи № </t>
  </si>
  <si>
    <t xml:space="preserve">Нормативная трудоемкость - </t>
  </si>
  <si>
    <t>96,62 чел-ч</t>
  </si>
  <si>
    <t xml:space="preserve">Сметная заработная плата - </t>
  </si>
  <si>
    <t>15,730 тыс.руб</t>
  </si>
  <si>
    <t>Составлена в ценах Января 2000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</si>
  <si>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</si>
  <si>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</si>
  <si>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</si>
  <si>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</si>
  <si>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</si>
  <si>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</si>
  <si>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</si>
  <si>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</si>
  <si>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</si>
  <si>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</si>
  <si>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</si>
  <si>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Материалы</t>
  </si>
  <si>
    <t>№1 Автомобильные дороги</t>
  </si>
  <si>
    <t>ТЕР27-03-001-01</t>
  </si>
  <si>
    <t>Исправление профиля оснований щебеночных: с добавлением нового материала</t>
  </si>
  <si>
    <t>ЗП=767,17*1,15; ЭММ=5107,91*1,25; ЗПм=861,75*1,25; ТЗТ=62,27*1,15; ТЗТм=45*1,25</t>
  </si>
  <si>
    <t>1000 м2</t>
  </si>
  <si>
    <t>(1) МДС35.п.4.7</t>
  </si>
  <si>
    <t>ТЕР27-06-026-01</t>
  </si>
  <si>
    <t>Розлив вяжущих материалов</t>
  </si>
  <si>
    <t>ЗП=0*1,15; ЭММ=46,52*1,25; ЗПм=10,41*1,25; ТЗТ=0*1,15; ТЗТм=0,66*1,25</t>
  </si>
  <si>
    <t>1 т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</si>
  <si>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</si>
  <si>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</si>
  <si>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ЗП=561,1*1,15; ЭММ=2478,74*1,25; ЗПм=382,36*1,25; ТЗТ=38,3*1,15; ТЗТм=19,12*1,25</t>
  </si>
  <si>
    <t>[410-0006]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</si>
  <si>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</si>
  <si>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т</t>
  </si>
  <si>
    <t>ТЕР27-06-021-01</t>
  </si>
  <si>
    <t>При изменении толщины покрытия на 0,5 см добавлять или исключать: к расценке 27-06-020-1</t>
  </si>
  <si>
    <t>ЗП=1,32*12*1,15; ЭММ=3,1*12*1,25; ЗПм=0*12*1,25; Мат=4297,06*12; ТЗТ=0,09*12*1,15; ТЗТм=0*12*1,25</t>
  </si>
  <si>
    <t>(1) толщ.10см; МДС35.п.4.7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</si>
  <si>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</si>
  <si>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</si>
  <si>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</si>
  <si>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</si>
  <si>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</si>
  <si>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491,25*10,9</t>
  </si>
  <si>
    <t>Машины и механизмы</t>
  </si>
  <si>
    <t>3109,16*6,9</t>
  </si>
  <si>
    <t>27106,06*7,19</t>
  </si>
  <si>
    <t>Итого</t>
  </si>
  <si>
    <t xml:space="preserve">Автомобильные дороги </t>
  </si>
  <si>
    <t>Накладные расходы</t>
  </si>
  <si>
    <t>(491,25+510,61)*10,9*1,42*0,85</t>
  </si>
  <si>
    <t>Сметная прибыль</t>
  </si>
  <si>
    <t>(491,25+510,61)*10,9*0,95*0,68</t>
  </si>
  <si>
    <t>№2 Общестроительные работы</t>
  </si>
  <si>
    <t>ТЕР01-02-058-01</t>
  </si>
  <si>
    <t>Копание ям вручную без креплений для стоек и столбов без откосов глубиной до 0,7 м группа грунтов: 1</t>
  </si>
  <si>
    <t>ЗП=2150,28*1,15; ЭММ=0*1,25; ЗПм=0*1,25; ТЗТ=181*1,15; ТЗТм=0*1,25</t>
  </si>
  <si>
    <t>100 м3</t>
  </si>
  <si>
    <t>ТЕР06-01-001-01</t>
  </si>
  <si>
    <t>Устройство бетонной подготовки</t>
  </si>
  <si>
    <t>ЗП=2138,4*1,15; ЭММ=1724,35*1,25; ЗПм=353,88*1,25; ТЗТ=180*1,15; ТЗТм=10,51*1,25</t>
  </si>
  <si>
    <t>100 м3 бетона в деле</t>
  </si>
  <si>
    <t>(2) МДС35.п.4.7</t>
  </si>
  <si>
    <t>[401-0006]</t>
  </si>
  <si>
    <t>Бетон тяжелый, класс В 15 (М200)</t>
  </si>
  <si>
    <t>м3</t>
  </si>
  <si>
    <t>ТЕР14-02-014-01 (прим)</t>
  </si>
  <si>
    <t>Установка металлических конструкций ограждений</t>
  </si>
  <si>
    <t>ЗП=1451,1*1,15; ЭММ=43,16*1,25; ЗПм=0*1,25; ТЗТ=105*1,15; ТЗТм=0*1,25</t>
  </si>
  <si>
    <t>(3) МДС35.п.4.7</t>
  </si>
  <si>
    <t>прайс</t>
  </si>
  <si>
    <t xml:space="preserve">Ограждения </t>
  </si>
  <si>
    <t>шт</t>
  </si>
  <si>
    <t>432,39*10,9</t>
  </si>
  <si>
    <t>53,9*8,03</t>
  </si>
  <si>
    <t>1252,78*4,48</t>
  </si>
  <si>
    <t>Итого по неучтенным материалам</t>
  </si>
  <si>
    <t>Земляные работы ручные (1)</t>
  </si>
  <si>
    <t>(49,46+0)*10,9*0,8*0,85</t>
  </si>
  <si>
    <t>(49,46+0)*10,9*0,45*0,68</t>
  </si>
  <si>
    <t>Бетонные и железобетонные конструкции монолитные (2)</t>
  </si>
  <si>
    <t>(49,18+8,85)*10,9*1,05*0,85</t>
  </si>
  <si>
    <t>(49,18+8,85)*10,9*0,65*0,68</t>
  </si>
  <si>
    <t>Конструкции в сельском хозяйстве (3)</t>
  </si>
  <si>
    <t>(333,75+0)*10,9*1,03*0,85</t>
  </si>
  <si>
    <t>(333,75+0)*10,9*0,75*0,68</t>
  </si>
  <si>
    <t>НДС</t>
  </si>
  <si>
    <t>286634,95*0,18</t>
  </si>
  <si>
    <t>СОСТАВИЛ</t>
  </si>
  <si>
    <t>ПРОВЕРИЛ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</si>
</sst>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</numFmts>
  <fonts count="4">
    <font>
      <sz val="10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166" fontId="1" fillId="0" borderId="0" xfId="0" applyNumberFormat="1" applyFont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166" fontId="1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166" fontId="1" fillId="0" borderId="10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164" fontId="1" fillId="0" borderId="15" xfId="0" applyNumberFormat="1" applyFont="1" applyBorder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6" fontId="1" fillId="0" borderId="15" xfId="0" applyNumberFormat="1" applyFont="1" applyBorder="1" applyAlignment="1">
      <alignment horizontal="right" vertical="top" wrapText="1"/>
    </xf>
    <xf numFmtId="166" fontId="1" fillId="0" borderId="16" xfId="0" applyNumberFormat="1" applyFont="1" applyBorder="1" applyAlignment="1">
      <alignment horizontal="right" vertical="top" wrapText="1"/>
    </xf>
    <xf numFmtId="166" fontId="1" fillId="0" borderId="2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165" fontId="1" fillId="0" borderId="15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166" fontId="1" fillId="0" borderId="9" xfId="0" applyNumberFormat="1" applyFont="1" applyBorder="1" applyAlignment="1">
      <alignment horizontal="right" vertical="top" wrapText="1"/>
    </xf>
    <xf numFmtId="166" fontId="1" fillId="0" borderId="11" xfId="0" applyNumberFormat="1" applyFont="1" applyBorder="1" applyAlignment="1">
      <alignment horizontal="right" vertical="top" wrapText="1"/>
    </xf>
    <xf numFmtId="166" fontId="1" fillId="0" borderId="12" xfId="0" applyNumberFormat="1" applyFont="1" applyBorder="1" applyAlignment="1">
      <alignment horizontal="right" vertical="top" wrapText="1"/>
    </xf>
    <xf numFmtId="166" fontId="1" fillId="0" borderId="14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6" fontId="1" fillId="0" borderId="13" xfId="0" applyNumberFormat="1" applyFont="1" applyBorder="1" applyAlignment="1">
      <alignment horizontal="right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6" fontId="2" fillId="0" borderId="9" xfId="0" applyNumberFormat="1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166" fontId="2" fillId="0" borderId="12" xfId="0" applyNumberFormat="1" applyFont="1" applyBorder="1" applyAlignment="1">
      <alignment horizontal="center" vertical="top" wrapText="1"/>
    </xf>
    <xf numFmtId="166" fontId="2" fillId="0" borderId="13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workbookViewId="0" topLeftCell="A1">
      <selection activeCell="A1" sqref="A1:AC1"/>
    </sheetView>
  </sheetViews>
  <sheetFormatPr defaultColWidth="9.00390625" defaultRowHeight="12.75"/>
  <cols>
    <col min="1" max="1" width="5.75390625" style="0" customWidth="1"/>
    <col min="2" max="2" width="0.6171875" style="0" customWidth="1"/>
    <col min="3" max="3" width="15.125" style="0" customWidth="1"/>
    <col min="4" max="4" width="0.12890625" style="0" customWidth="1"/>
    <col min="5" max="5" width="0.6171875" style="0" customWidth="1"/>
    <col min="6" max="6" width="34.25390625" style="0" customWidth="1"/>
    <col min="7" max="7" width="11.00390625" style="0" customWidth="1"/>
    <col min="8" max="8" width="4.75390625" style="0" customWidth="1"/>
    <col min="9" max="9" width="0.6171875" style="0" customWidth="1"/>
    <col min="10" max="10" width="9.875" style="0" customWidth="1"/>
    <col min="11" max="11" width="0.6171875" style="0" customWidth="1"/>
    <col min="12" max="12" width="3.375" style="0" customWidth="1"/>
    <col min="13" max="13" width="7.00390625" style="0" customWidth="1"/>
    <col min="14" max="14" width="0.6171875" style="0" customWidth="1"/>
    <col min="15" max="15" width="7.375" style="0" customWidth="1"/>
    <col min="16" max="16" width="3.00390625" style="0" customWidth="1"/>
    <col min="17" max="17" width="0.6171875" style="0" customWidth="1"/>
    <col min="18" max="18" width="3.125" style="0" customWidth="1"/>
    <col min="19" max="19" width="0.6171875" style="0" customWidth="1"/>
    <col min="20" max="20" width="5.75390625" style="0" customWidth="1"/>
    <col min="21" max="21" width="2.125" style="0" customWidth="1"/>
    <col min="22" max="22" width="0.6171875" style="0" customWidth="1"/>
    <col min="23" max="23" width="9.875" style="0" customWidth="1"/>
    <col min="24" max="24" width="0.6171875" style="0" customWidth="1"/>
    <col min="25" max="25" width="3.125" style="0" customWidth="1"/>
    <col min="26" max="26" width="0.6171875" style="0" customWidth="1"/>
    <col min="27" max="27" width="7.125" style="0" customWidth="1"/>
    <col min="28" max="28" width="0.6171875" style="0" customWidth="1"/>
    <col min="29" max="29" width="10.125" style="0" customWidth="1"/>
  </cols>
  <sheetData>
    <row r="1" spans="1:29" ht="11.25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1.2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1.25" customHeight="1">
      <c r="A3" s="10" t="s">
        <v>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1.25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1.25" customHeight="1">
      <c r="A5" s="9" t="s">
        <v>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1.25" customHeight="1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 t="s">
        <v>7</v>
      </c>
      <c r="N6" s="10"/>
      <c r="O6" s="10"/>
      <c r="P6" s="10"/>
      <c r="Q6" s="10"/>
      <c r="R6" s="10"/>
      <c r="S6" s="10"/>
      <c r="T6" s="10"/>
      <c r="U6" s="10" t="s">
        <v>8</v>
      </c>
      <c r="V6" s="10"/>
      <c r="W6" s="10"/>
      <c r="X6" s="10"/>
      <c r="Y6" s="10"/>
      <c r="Z6" s="10"/>
      <c r="AA6" s="10"/>
      <c r="AB6" s="10"/>
      <c r="AC6" s="10"/>
    </row>
    <row r="7" spans="1:29" ht="11.25" customHeight="1">
      <c r="A7" s="10" t="s">
        <v>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 t="s">
        <v>10</v>
      </c>
      <c r="N7" s="10"/>
      <c r="O7" s="10"/>
      <c r="P7" s="10"/>
      <c r="Q7" s="10"/>
      <c r="R7" s="10"/>
      <c r="S7" s="10"/>
      <c r="T7" s="10"/>
      <c r="U7" s="10" t="s">
        <v>11</v>
      </c>
      <c r="V7" s="10"/>
      <c r="W7" s="10"/>
      <c r="X7" s="10"/>
      <c r="Y7" s="10"/>
      <c r="Z7" s="10"/>
      <c r="AA7" s="10"/>
      <c r="AB7" s="10"/>
      <c r="AC7" s="10"/>
    </row>
    <row r="8" spans="1:29" ht="11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 t="s">
        <v>12</v>
      </c>
      <c r="N8" s="10"/>
      <c r="O8" s="10"/>
      <c r="P8" s="10"/>
      <c r="Q8" s="10"/>
      <c r="R8" s="10"/>
      <c r="S8" s="10"/>
      <c r="T8" s="10"/>
      <c r="U8" s="10" t="s">
        <v>13</v>
      </c>
      <c r="V8" s="10"/>
      <c r="W8" s="10"/>
      <c r="X8" s="10"/>
      <c r="Y8" s="10"/>
      <c r="Z8" s="10"/>
      <c r="AA8" s="10"/>
      <c r="AB8" s="10"/>
      <c r="AC8" s="10"/>
    </row>
    <row r="9" spans="1:29" ht="11.25" customHeight="1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1.25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3.5" customHeight="1" thickBot="1">
      <c r="A11" s="118" t="s">
        <v>15</v>
      </c>
      <c r="B11" s="109" t="s">
        <v>16</v>
      </c>
      <c r="C11" s="110"/>
      <c r="D11" s="111"/>
      <c r="E11" s="109" t="s">
        <v>17</v>
      </c>
      <c r="F11" s="111"/>
      <c r="G11" s="109" t="s">
        <v>18</v>
      </c>
      <c r="H11" s="111"/>
      <c r="I11" s="15" t="s">
        <v>20</v>
      </c>
      <c r="J11" s="16"/>
      <c r="K11" s="16"/>
      <c r="L11" s="16"/>
      <c r="M11" s="16"/>
      <c r="N11" s="16"/>
      <c r="O11" s="16"/>
      <c r="P11" s="17"/>
      <c r="Q11" s="15" t="s">
        <v>25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7"/>
    </row>
    <row r="12" spans="1:29" ht="11.25" customHeight="1" thickBot="1">
      <c r="A12" s="119"/>
      <c r="B12" s="115"/>
      <c r="C12" s="116"/>
      <c r="D12" s="117"/>
      <c r="E12" s="115"/>
      <c r="F12" s="117"/>
      <c r="G12" s="112"/>
      <c r="H12" s="114"/>
      <c r="I12" s="109" t="s">
        <v>21</v>
      </c>
      <c r="J12" s="111"/>
      <c r="K12" s="109" t="s">
        <v>23</v>
      </c>
      <c r="L12" s="110"/>
      <c r="M12" s="111"/>
      <c r="N12" s="109" t="s">
        <v>26</v>
      </c>
      <c r="O12" s="110"/>
      <c r="P12" s="111"/>
      <c r="Q12" s="109" t="s">
        <v>21</v>
      </c>
      <c r="R12" s="110"/>
      <c r="S12" s="110"/>
      <c r="T12" s="110"/>
      <c r="U12" s="111"/>
      <c r="V12" s="109" t="s">
        <v>22</v>
      </c>
      <c r="W12" s="111"/>
      <c r="X12" s="109" t="s">
        <v>23</v>
      </c>
      <c r="Y12" s="110"/>
      <c r="Z12" s="110"/>
      <c r="AA12" s="111"/>
      <c r="AB12" s="109" t="s">
        <v>26</v>
      </c>
      <c r="AC12" s="111"/>
    </row>
    <row r="13" spans="1:29" ht="11.25" customHeight="1" thickBot="1">
      <c r="A13" s="119"/>
      <c r="B13" s="115"/>
      <c r="C13" s="116"/>
      <c r="D13" s="117"/>
      <c r="E13" s="115"/>
      <c r="F13" s="117"/>
      <c r="G13" s="109" t="s">
        <v>19</v>
      </c>
      <c r="H13" s="111"/>
      <c r="I13" s="112"/>
      <c r="J13" s="114"/>
      <c r="K13" s="112"/>
      <c r="L13" s="113"/>
      <c r="M13" s="114"/>
      <c r="N13" s="115"/>
      <c r="O13" s="116"/>
      <c r="P13" s="117"/>
      <c r="Q13" s="115"/>
      <c r="R13" s="116"/>
      <c r="S13" s="116"/>
      <c r="T13" s="116"/>
      <c r="U13" s="117"/>
      <c r="V13" s="115"/>
      <c r="W13" s="117"/>
      <c r="X13" s="112"/>
      <c r="Y13" s="113"/>
      <c r="Z13" s="113"/>
      <c r="AA13" s="114"/>
      <c r="AB13" s="115"/>
      <c r="AC13" s="117"/>
    </row>
    <row r="14" spans="1:29" ht="22.5" customHeight="1" thickBot="1">
      <c r="A14" s="120"/>
      <c r="B14" s="112"/>
      <c r="C14" s="113"/>
      <c r="D14" s="114"/>
      <c r="E14" s="112"/>
      <c r="F14" s="114"/>
      <c r="G14" s="112"/>
      <c r="H14" s="114"/>
      <c r="I14" s="15" t="s">
        <v>22</v>
      </c>
      <c r="J14" s="17"/>
      <c r="K14" s="15" t="s">
        <v>24</v>
      </c>
      <c r="L14" s="16"/>
      <c r="M14" s="17"/>
      <c r="N14" s="112"/>
      <c r="O14" s="113"/>
      <c r="P14" s="114"/>
      <c r="Q14" s="112"/>
      <c r="R14" s="113"/>
      <c r="S14" s="113"/>
      <c r="T14" s="113"/>
      <c r="U14" s="114"/>
      <c r="V14" s="112"/>
      <c r="W14" s="114"/>
      <c r="X14" s="15" t="s">
        <v>24</v>
      </c>
      <c r="Y14" s="16"/>
      <c r="Z14" s="16"/>
      <c r="AA14" s="17"/>
      <c r="AB14" s="112"/>
      <c r="AC14" s="114"/>
    </row>
    <row r="15" spans="1:29" ht="11.25" customHeight="1">
      <c r="A15" s="106" t="s">
        <v>27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8"/>
    </row>
    <row r="16" spans="1:29" ht="12" customHeight="1">
      <c r="A16" s="2">
        <v>1</v>
      </c>
      <c r="B16" s="64">
        <v>2</v>
      </c>
      <c r="C16" s="65"/>
      <c r="D16" s="66"/>
      <c r="E16" s="64">
        <v>3</v>
      </c>
      <c r="F16" s="66"/>
      <c r="G16" s="64">
        <v>4</v>
      </c>
      <c r="H16" s="66"/>
      <c r="I16" s="64">
        <v>5</v>
      </c>
      <c r="J16" s="66"/>
      <c r="K16" s="64">
        <v>6</v>
      </c>
      <c r="L16" s="65"/>
      <c r="M16" s="66"/>
      <c r="N16" s="64">
        <v>7</v>
      </c>
      <c r="O16" s="65"/>
      <c r="P16" s="66"/>
      <c r="Q16" s="64">
        <v>8</v>
      </c>
      <c r="R16" s="65"/>
      <c r="S16" s="65"/>
      <c r="T16" s="65"/>
      <c r="U16" s="66"/>
      <c r="V16" s="64">
        <v>9</v>
      </c>
      <c r="W16" s="66"/>
      <c r="X16" s="64">
        <v>10</v>
      </c>
      <c r="Y16" s="65"/>
      <c r="Z16" s="65"/>
      <c r="AA16" s="66"/>
      <c r="AB16" s="64">
        <v>11</v>
      </c>
      <c r="AC16" s="66"/>
    </row>
    <row r="17" spans="1:29" ht="20.25" customHeight="1">
      <c r="A17" s="47">
        <v>1</v>
      </c>
      <c r="B17" s="47" t="s">
        <v>28</v>
      </c>
      <c r="C17" s="48"/>
      <c r="D17" s="63"/>
      <c r="E17" s="32" t="s">
        <v>29</v>
      </c>
      <c r="F17" s="96"/>
      <c r="G17" s="55">
        <v>0.35</v>
      </c>
      <c r="H17" s="57"/>
      <c r="I17" s="61">
        <v>16442.093</v>
      </c>
      <c r="J17" s="62"/>
      <c r="K17" s="89">
        <v>6384.8875</v>
      </c>
      <c r="L17" s="91"/>
      <c r="M17" s="90"/>
      <c r="N17" s="40">
        <v>9174.96</v>
      </c>
      <c r="O17" s="38"/>
      <c r="P17" s="41"/>
      <c r="Q17" s="40">
        <v>5754.73</v>
      </c>
      <c r="R17" s="38"/>
      <c r="S17" s="38"/>
      <c r="T17" s="38"/>
      <c r="U17" s="41"/>
      <c r="V17" s="40">
        <v>308.79</v>
      </c>
      <c r="W17" s="41"/>
      <c r="X17" s="55">
        <v>2234.71</v>
      </c>
      <c r="Y17" s="56"/>
      <c r="Z17" s="56"/>
      <c r="AA17" s="57"/>
      <c r="AB17" s="40">
        <v>3211.24</v>
      </c>
      <c r="AC17" s="41"/>
    </row>
    <row r="18" spans="1:29" ht="30.75" customHeight="1">
      <c r="A18" s="49"/>
      <c r="B18" s="70" t="s">
        <v>32</v>
      </c>
      <c r="C18" s="71"/>
      <c r="D18" s="72"/>
      <c r="E18" s="34" t="s">
        <v>30</v>
      </c>
      <c r="F18" s="97"/>
      <c r="G18" s="64" t="s">
        <v>31</v>
      </c>
      <c r="H18" s="66"/>
      <c r="I18" s="89">
        <v>882.2454999999999</v>
      </c>
      <c r="J18" s="90"/>
      <c r="K18" s="89">
        <v>1077.1875</v>
      </c>
      <c r="L18" s="91"/>
      <c r="M18" s="90"/>
      <c r="N18" s="42"/>
      <c r="O18" s="43"/>
      <c r="P18" s="44"/>
      <c r="Q18" s="42"/>
      <c r="R18" s="43"/>
      <c r="S18" s="43"/>
      <c r="T18" s="43"/>
      <c r="U18" s="44"/>
      <c r="V18" s="42"/>
      <c r="W18" s="44"/>
      <c r="X18" s="55">
        <v>377.02</v>
      </c>
      <c r="Y18" s="56"/>
      <c r="Z18" s="56"/>
      <c r="AA18" s="57"/>
      <c r="AB18" s="42"/>
      <c r="AC18" s="44"/>
    </row>
    <row r="19" spans="1:29" ht="12" customHeight="1">
      <c r="A19" s="47">
        <v>2</v>
      </c>
      <c r="B19" s="47" t="s">
        <v>33</v>
      </c>
      <c r="C19" s="48"/>
      <c r="D19" s="63"/>
      <c r="E19" s="32" t="s">
        <v>34</v>
      </c>
      <c r="F19" s="96"/>
      <c r="G19" s="61">
        <v>0.165</v>
      </c>
      <c r="H19" s="62"/>
      <c r="I19" s="55">
        <v>1369.35</v>
      </c>
      <c r="J19" s="57"/>
      <c r="K19" s="55">
        <v>58.15</v>
      </c>
      <c r="L19" s="56"/>
      <c r="M19" s="57"/>
      <c r="N19" s="92">
        <v>1311.2</v>
      </c>
      <c r="O19" s="39"/>
      <c r="P19" s="93"/>
      <c r="Q19" s="40">
        <v>225.94</v>
      </c>
      <c r="R19" s="38"/>
      <c r="S19" s="38"/>
      <c r="T19" s="38"/>
      <c r="U19" s="41"/>
      <c r="V19" s="81">
        <v>0</v>
      </c>
      <c r="W19" s="83"/>
      <c r="X19" s="55">
        <v>9.59</v>
      </c>
      <c r="Y19" s="56"/>
      <c r="Z19" s="56"/>
      <c r="AA19" s="57"/>
      <c r="AB19" s="40">
        <v>216.35</v>
      </c>
      <c r="AC19" s="41"/>
    </row>
    <row r="20" spans="1:29" ht="21" customHeight="1">
      <c r="A20" s="49"/>
      <c r="B20" s="70" t="s">
        <v>32</v>
      </c>
      <c r="C20" s="71"/>
      <c r="D20" s="72"/>
      <c r="E20" s="34" t="s">
        <v>35</v>
      </c>
      <c r="F20" s="97"/>
      <c r="G20" s="64" t="s">
        <v>36</v>
      </c>
      <c r="H20" s="66"/>
      <c r="I20" s="58">
        <v>0</v>
      </c>
      <c r="J20" s="60"/>
      <c r="K20" s="89">
        <v>13.0125</v>
      </c>
      <c r="L20" s="91"/>
      <c r="M20" s="90"/>
      <c r="N20" s="94"/>
      <c r="O20" s="98"/>
      <c r="P20" s="95"/>
      <c r="Q20" s="42"/>
      <c r="R20" s="43"/>
      <c r="S20" s="43"/>
      <c r="T20" s="43"/>
      <c r="U20" s="44"/>
      <c r="V20" s="84"/>
      <c r="W20" s="86"/>
      <c r="X20" s="55">
        <v>2.15</v>
      </c>
      <c r="Y20" s="56"/>
      <c r="Z20" s="56"/>
      <c r="AA20" s="57"/>
      <c r="AB20" s="42"/>
      <c r="AC20" s="44"/>
    </row>
    <row r="21" spans="1:29" ht="39.75" customHeight="1">
      <c r="A21" s="47">
        <v>3</v>
      </c>
      <c r="B21" s="47" t="s">
        <v>37</v>
      </c>
      <c r="C21" s="48"/>
      <c r="D21" s="63"/>
      <c r="E21" s="32" t="s">
        <v>38</v>
      </c>
      <c r="F21" s="96"/>
      <c r="G21" s="61">
        <v>0.275</v>
      </c>
      <c r="H21" s="62"/>
      <c r="I21" s="55">
        <v>3992.39</v>
      </c>
      <c r="J21" s="57"/>
      <c r="K21" s="61">
        <v>3098.4249999999997</v>
      </c>
      <c r="L21" s="105"/>
      <c r="M21" s="62"/>
      <c r="N21" s="92">
        <v>248.7</v>
      </c>
      <c r="O21" s="39"/>
      <c r="P21" s="93"/>
      <c r="Q21" s="40">
        <v>1097.91</v>
      </c>
      <c r="R21" s="38"/>
      <c r="S21" s="38"/>
      <c r="T21" s="38"/>
      <c r="U21" s="41"/>
      <c r="V21" s="40">
        <v>177.45</v>
      </c>
      <c r="W21" s="41"/>
      <c r="X21" s="55">
        <v>852.07</v>
      </c>
      <c r="Y21" s="56"/>
      <c r="Z21" s="56"/>
      <c r="AA21" s="57"/>
      <c r="AB21" s="40">
        <v>68.39</v>
      </c>
      <c r="AC21" s="41"/>
    </row>
    <row r="22" spans="1:29" ht="30.75" customHeight="1">
      <c r="A22" s="49"/>
      <c r="B22" s="70" t="s">
        <v>32</v>
      </c>
      <c r="C22" s="71"/>
      <c r="D22" s="72"/>
      <c r="E22" s="34" t="s">
        <v>39</v>
      </c>
      <c r="F22" s="97"/>
      <c r="G22" s="64" t="s">
        <v>31</v>
      </c>
      <c r="H22" s="66"/>
      <c r="I22" s="61">
        <v>645.265</v>
      </c>
      <c r="J22" s="62"/>
      <c r="K22" s="55">
        <v>477.95</v>
      </c>
      <c r="L22" s="56"/>
      <c r="M22" s="57"/>
      <c r="N22" s="94"/>
      <c r="O22" s="98"/>
      <c r="P22" s="95"/>
      <c r="Q22" s="42"/>
      <c r="R22" s="43"/>
      <c r="S22" s="43"/>
      <c r="T22" s="43"/>
      <c r="U22" s="44"/>
      <c r="V22" s="42"/>
      <c r="W22" s="44"/>
      <c r="X22" s="55">
        <v>131.44</v>
      </c>
      <c r="Y22" s="56"/>
      <c r="Z22" s="56"/>
      <c r="AA22" s="57"/>
      <c r="AB22" s="42"/>
      <c r="AC22" s="44"/>
    </row>
    <row r="23" spans="1:29" ht="11.25" customHeight="1">
      <c r="A23" s="47">
        <v>3.1</v>
      </c>
      <c r="B23" s="47" t="s">
        <v>40</v>
      </c>
      <c r="C23" s="48"/>
      <c r="D23" s="48"/>
      <c r="E23" s="32" t="s">
        <v>41</v>
      </c>
      <c r="F23" s="33"/>
      <c r="G23" s="99">
        <v>26.565</v>
      </c>
      <c r="H23" s="100"/>
      <c r="I23" s="32"/>
      <c r="J23" s="33"/>
      <c r="K23" s="101">
        <v>96.6</v>
      </c>
      <c r="L23" s="102"/>
      <c r="M23" s="102"/>
      <c r="N23" s="73">
        <v>354.97</v>
      </c>
      <c r="O23" s="74"/>
      <c r="P23" s="75"/>
      <c r="Q23" s="47"/>
      <c r="R23" s="48"/>
      <c r="S23" s="48"/>
      <c r="T23" s="48"/>
      <c r="U23" s="48"/>
      <c r="V23" s="32"/>
      <c r="W23" s="33"/>
      <c r="X23" s="33"/>
      <c r="Y23" s="33"/>
      <c r="Z23" s="33"/>
      <c r="AA23" s="33"/>
      <c r="AB23" s="73">
        <v>9429.78</v>
      </c>
      <c r="AC23" s="75"/>
    </row>
    <row r="24" spans="1:29" ht="27.75" customHeight="1">
      <c r="A24" s="49"/>
      <c r="B24" s="49"/>
      <c r="C24" s="50"/>
      <c r="D24" s="50"/>
      <c r="E24" s="34"/>
      <c r="F24" s="35"/>
      <c r="G24" s="49" t="s">
        <v>42</v>
      </c>
      <c r="H24" s="50"/>
      <c r="I24" s="34"/>
      <c r="J24" s="35"/>
      <c r="K24" s="103"/>
      <c r="L24" s="104"/>
      <c r="M24" s="104"/>
      <c r="N24" s="76"/>
      <c r="O24" s="77"/>
      <c r="P24" s="78"/>
      <c r="Q24" s="49"/>
      <c r="R24" s="50"/>
      <c r="S24" s="50"/>
      <c r="T24" s="50"/>
      <c r="U24" s="50"/>
      <c r="V24" s="34"/>
      <c r="W24" s="35"/>
      <c r="X24" s="35"/>
      <c r="Y24" s="35"/>
      <c r="Z24" s="35"/>
      <c r="AA24" s="35"/>
      <c r="AB24" s="76"/>
      <c r="AC24" s="78"/>
    </row>
    <row r="25" spans="1:29" ht="20.25" customHeight="1">
      <c r="A25" s="47">
        <v>4</v>
      </c>
      <c r="B25" s="47" t="s">
        <v>43</v>
      </c>
      <c r="C25" s="48"/>
      <c r="D25" s="63"/>
      <c r="E25" s="32" t="s">
        <v>44</v>
      </c>
      <c r="F25" s="96"/>
      <c r="G25" s="61">
        <v>0.275</v>
      </c>
      <c r="H25" s="62"/>
      <c r="I25" s="61">
        <v>51629.436</v>
      </c>
      <c r="J25" s="62"/>
      <c r="K25" s="67">
        <v>46.5</v>
      </c>
      <c r="L25" s="68"/>
      <c r="M25" s="69"/>
      <c r="N25" s="40">
        <v>51564.72</v>
      </c>
      <c r="O25" s="38"/>
      <c r="P25" s="41"/>
      <c r="Q25" s="40">
        <v>14198.09</v>
      </c>
      <c r="R25" s="38"/>
      <c r="S25" s="38"/>
      <c r="T25" s="38"/>
      <c r="U25" s="41"/>
      <c r="V25" s="40">
        <v>5.01</v>
      </c>
      <c r="W25" s="41"/>
      <c r="X25" s="55">
        <v>12.79</v>
      </c>
      <c r="Y25" s="56"/>
      <c r="Z25" s="56"/>
      <c r="AA25" s="57"/>
      <c r="AB25" s="92">
        <v>14180.3</v>
      </c>
      <c r="AC25" s="93"/>
    </row>
    <row r="26" spans="1:29" ht="30.75" customHeight="1">
      <c r="A26" s="49"/>
      <c r="B26" s="70" t="s">
        <v>46</v>
      </c>
      <c r="C26" s="71"/>
      <c r="D26" s="72"/>
      <c r="E26" s="34" t="s">
        <v>45</v>
      </c>
      <c r="F26" s="97"/>
      <c r="G26" s="64" t="s">
        <v>31</v>
      </c>
      <c r="H26" s="66"/>
      <c r="I26" s="61">
        <v>18.215999999999998</v>
      </c>
      <c r="J26" s="62"/>
      <c r="K26" s="58">
        <v>0</v>
      </c>
      <c r="L26" s="59"/>
      <c r="M26" s="60"/>
      <c r="N26" s="42"/>
      <c r="O26" s="43"/>
      <c r="P26" s="44"/>
      <c r="Q26" s="42"/>
      <c r="R26" s="43"/>
      <c r="S26" s="43"/>
      <c r="T26" s="43"/>
      <c r="U26" s="44"/>
      <c r="V26" s="42"/>
      <c r="W26" s="44"/>
      <c r="X26" s="58">
        <v>0</v>
      </c>
      <c r="Y26" s="59"/>
      <c r="Z26" s="59"/>
      <c r="AA26" s="60"/>
      <c r="AB26" s="94"/>
      <c r="AC26" s="95"/>
    </row>
    <row r="27" spans="1:29" ht="11.25" customHeight="1">
      <c r="A27" s="33" t="s">
        <v>47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8">
        <v>30706.45</v>
      </c>
      <c r="R27" s="38"/>
      <c r="S27" s="38"/>
      <c r="T27" s="38"/>
      <c r="U27" s="38"/>
      <c r="V27" s="38">
        <v>491.25</v>
      </c>
      <c r="W27" s="38"/>
      <c r="X27" s="38">
        <v>3109.16</v>
      </c>
      <c r="Y27" s="38"/>
      <c r="Z27" s="38"/>
      <c r="AA27" s="38"/>
      <c r="AB27" s="38">
        <v>27106.06</v>
      </c>
      <c r="AC27" s="38"/>
    </row>
    <row r="28" spans="1:29" ht="11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2"/>
      <c r="R28" s="12"/>
      <c r="S28" s="12"/>
      <c r="T28" s="12"/>
      <c r="U28" s="12"/>
      <c r="V28" s="12"/>
      <c r="W28" s="12"/>
      <c r="X28" s="12">
        <v>510.61</v>
      </c>
      <c r="Y28" s="12"/>
      <c r="Z28" s="12"/>
      <c r="AA28" s="12"/>
      <c r="AB28" s="12"/>
      <c r="AC28" s="12"/>
    </row>
    <row r="29" spans="1:29" ht="11.2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1.25" customHeight="1" thickBot="1">
      <c r="A30" s="15" t="s">
        <v>48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5" t="s">
        <v>49</v>
      </c>
      <c r="T30" s="16"/>
      <c r="U30" s="16"/>
      <c r="V30" s="16"/>
      <c r="W30" s="16"/>
      <c r="X30" s="16"/>
      <c r="Y30" s="16"/>
      <c r="Z30" s="15" t="s">
        <v>50</v>
      </c>
      <c r="AA30" s="16"/>
      <c r="AB30" s="16"/>
      <c r="AC30" s="17"/>
    </row>
    <row r="31" spans="1:29" ht="11.25" customHeight="1">
      <c r="A31" s="18" t="s">
        <v>51</v>
      </c>
      <c r="B31" s="18"/>
      <c r="C31" s="18"/>
      <c r="D31" s="18"/>
      <c r="E31" s="18"/>
      <c r="F31" s="18"/>
      <c r="G31" s="18"/>
      <c r="H31" s="24" t="s">
        <v>52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>
        <v>10.9</v>
      </c>
      <c r="T31" s="25"/>
      <c r="U31" s="25"/>
      <c r="V31" s="25"/>
      <c r="W31" s="25"/>
      <c r="X31" s="25"/>
      <c r="Y31" s="25"/>
      <c r="Z31" s="20">
        <v>5354.63</v>
      </c>
      <c r="AA31" s="20"/>
      <c r="AB31" s="20"/>
      <c r="AC31" s="20"/>
    </row>
    <row r="32" spans="1:29" ht="11.25" customHeight="1">
      <c r="A32" s="10" t="s">
        <v>53</v>
      </c>
      <c r="B32" s="10"/>
      <c r="C32" s="10"/>
      <c r="D32" s="10"/>
      <c r="E32" s="10"/>
      <c r="F32" s="10"/>
      <c r="G32" s="10"/>
      <c r="H32" s="13" t="s">
        <v>54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23">
        <v>6.9</v>
      </c>
      <c r="T32" s="23"/>
      <c r="U32" s="23"/>
      <c r="V32" s="23"/>
      <c r="W32" s="23"/>
      <c r="X32" s="23"/>
      <c r="Y32" s="23"/>
      <c r="Z32" s="23">
        <v>21453.2</v>
      </c>
      <c r="AA32" s="23"/>
      <c r="AB32" s="23"/>
      <c r="AC32" s="23"/>
    </row>
    <row r="33" spans="1:29" ht="11.25" customHeight="1">
      <c r="A33" s="10" t="s">
        <v>26</v>
      </c>
      <c r="B33" s="10"/>
      <c r="C33" s="10"/>
      <c r="D33" s="10"/>
      <c r="E33" s="10"/>
      <c r="F33" s="10"/>
      <c r="G33" s="10"/>
      <c r="H33" s="13" t="s">
        <v>55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2">
        <v>7.19</v>
      </c>
      <c r="T33" s="12"/>
      <c r="U33" s="12"/>
      <c r="V33" s="12"/>
      <c r="W33" s="12"/>
      <c r="X33" s="12"/>
      <c r="Y33" s="12"/>
      <c r="Z33" s="12">
        <v>194892.57</v>
      </c>
      <c r="AA33" s="12"/>
      <c r="AB33" s="12"/>
      <c r="AC33" s="12"/>
    </row>
    <row r="34" spans="1:29" ht="11.25" customHeight="1">
      <c r="A34" s="10" t="s">
        <v>56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>
        <v>0</v>
      </c>
      <c r="T34" s="11"/>
      <c r="U34" s="11"/>
      <c r="V34" s="11"/>
      <c r="W34" s="11"/>
      <c r="X34" s="11"/>
      <c r="Y34" s="11"/>
      <c r="Z34" s="23">
        <v>221700.4</v>
      </c>
      <c r="AA34" s="23"/>
      <c r="AB34" s="23"/>
      <c r="AC34" s="23"/>
    </row>
    <row r="35" spans="1:29" ht="11.25" customHeight="1">
      <c r="A35" s="22" t="s">
        <v>57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1.25" customHeight="1">
      <c r="A36" s="10" t="s">
        <v>58</v>
      </c>
      <c r="B36" s="10"/>
      <c r="C36" s="10"/>
      <c r="D36" s="10"/>
      <c r="E36" s="10"/>
      <c r="F36" s="10"/>
      <c r="G36" s="10"/>
      <c r="H36" s="21" t="s">
        <v>59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2">
        <v>1.42</v>
      </c>
      <c r="T36" s="12"/>
      <c r="U36" s="12"/>
      <c r="V36" s="12"/>
      <c r="W36" s="12"/>
      <c r="X36" s="12"/>
      <c r="Y36" s="12"/>
      <c r="Z36" s="12">
        <v>13180.77</v>
      </c>
      <c r="AA36" s="12"/>
      <c r="AB36" s="12"/>
      <c r="AC36" s="12"/>
    </row>
    <row r="37" spans="1:29" ht="11.25" customHeight="1">
      <c r="A37" s="10" t="s">
        <v>60</v>
      </c>
      <c r="B37" s="10"/>
      <c r="C37" s="10"/>
      <c r="D37" s="10"/>
      <c r="E37" s="10"/>
      <c r="F37" s="10"/>
      <c r="G37" s="10"/>
      <c r="H37" s="21" t="s">
        <v>61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2">
        <v>0.95</v>
      </c>
      <c r="T37" s="12"/>
      <c r="U37" s="12"/>
      <c r="V37" s="12"/>
      <c r="W37" s="12"/>
      <c r="X37" s="12"/>
      <c r="Y37" s="12"/>
      <c r="Z37" s="23">
        <v>7054.5</v>
      </c>
      <c r="AA37" s="23"/>
      <c r="AB37" s="23"/>
      <c r="AC37" s="23"/>
    </row>
    <row r="38" spans="1:29" ht="11.2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>
        <v>0</v>
      </c>
      <c r="T38" s="11"/>
      <c r="U38" s="11"/>
      <c r="V38" s="11"/>
      <c r="W38" s="11"/>
      <c r="X38" s="11"/>
      <c r="Y38" s="11"/>
      <c r="Z38" s="12">
        <v>241935.67</v>
      </c>
      <c r="AA38" s="12"/>
      <c r="AB38" s="12"/>
      <c r="AC38" s="12"/>
    </row>
    <row r="39" spans="1:29" ht="11.2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1.25" customHeight="1">
      <c r="A40" s="64" t="s">
        <v>62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6"/>
    </row>
    <row r="41" spans="1:29" ht="12" customHeight="1">
      <c r="A41" s="64">
        <v>1</v>
      </c>
      <c r="B41" s="66"/>
      <c r="C41" s="64">
        <v>2</v>
      </c>
      <c r="D41" s="65"/>
      <c r="E41" s="66"/>
      <c r="F41" s="2">
        <v>3</v>
      </c>
      <c r="G41" s="64">
        <v>4</v>
      </c>
      <c r="H41" s="65"/>
      <c r="I41" s="66"/>
      <c r="J41" s="64">
        <v>5</v>
      </c>
      <c r="K41" s="66"/>
      <c r="L41" s="64">
        <v>6</v>
      </c>
      <c r="M41" s="65"/>
      <c r="N41" s="66"/>
      <c r="O41" s="64">
        <v>7</v>
      </c>
      <c r="P41" s="65"/>
      <c r="Q41" s="66"/>
      <c r="R41" s="64">
        <v>8</v>
      </c>
      <c r="S41" s="65"/>
      <c r="T41" s="65"/>
      <c r="U41" s="65"/>
      <c r="V41" s="66"/>
      <c r="W41" s="64">
        <v>9</v>
      </c>
      <c r="X41" s="66"/>
      <c r="Y41" s="64">
        <v>10</v>
      </c>
      <c r="Z41" s="65"/>
      <c r="AA41" s="65"/>
      <c r="AB41" s="66"/>
      <c r="AC41" s="3">
        <v>11</v>
      </c>
    </row>
    <row r="42" spans="1:29" ht="30" customHeight="1">
      <c r="A42" s="47">
        <v>1</v>
      </c>
      <c r="B42" s="48"/>
      <c r="C42" s="47" t="s">
        <v>63</v>
      </c>
      <c r="D42" s="48"/>
      <c r="E42" s="63"/>
      <c r="F42" s="6" t="s">
        <v>64</v>
      </c>
      <c r="G42" s="55">
        <v>0.02</v>
      </c>
      <c r="H42" s="56"/>
      <c r="I42" s="57"/>
      <c r="J42" s="61">
        <v>2472.822</v>
      </c>
      <c r="K42" s="62"/>
      <c r="L42" s="58">
        <v>0</v>
      </c>
      <c r="M42" s="59"/>
      <c r="N42" s="60"/>
      <c r="O42" s="81">
        <v>0</v>
      </c>
      <c r="P42" s="82"/>
      <c r="Q42" s="83"/>
      <c r="R42" s="40">
        <v>49.46</v>
      </c>
      <c r="S42" s="38"/>
      <c r="T42" s="38"/>
      <c r="U42" s="38"/>
      <c r="V42" s="41"/>
      <c r="W42" s="40">
        <v>49.46</v>
      </c>
      <c r="X42" s="41"/>
      <c r="Y42" s="58">
        <v>0</v>
      </c>
      <c r="Z42" s="59"/>
      <c r="AA42" s="59"/>
      <c r="AB42" s="60"/>
      <c r="AC42" s="87">
        <v>0</v>
      </c>
    </row>
    <row r="43" spans="1:29" ht="21" customHeight="1">
      <c r="A43" s="49"/>
      <c r="B43" s="50"/>
      <c r="C43" s="70" t="s">
        <v>32</v>
      </c>
      <c r="D43" s="71"/>
      <c r="E43" s="72"/>
      <c r="F43" s="7" t="s">
        <v>65</v>
      </c>
      <c r="G43" s="64" t="s">
        <v>66</v>
      </c>
      <c r="H43" s="65"/>
      <c r="I43" s="66"/>
      <c r="J43" s="61">
        <v>2472.822</v>
      </c>
      <c r="K43" s="62"/>
      <c r="L43" s="58">
        <v>0</v>
      </c>
      <c r="M43" s="59"/>
      <c r="N43" s="60"/>
      <c r="O43" s="84"/>
      <c r="P43" s="85"/>
      <c r="Q43" s="86"/>
      <c r="R43" s="42"/>
      <c r="S43" s="43"/>
      <c r="T43" s="43"/>
      <c r="U43" s="43"/>
      <c r="V43" s="44"/>
      <c r="W43" s="42"/>
      <c r="X43" s="44"/>
      <c r="Y43" s="58">
        <v>0</v>
      </c>
      <c r="Z43" s="59"/>
      <c r="AA43" s="59"/>
      <c r="AB43" s="60"/>
      <c r="AC43" s="88"/>
    </row>
    <row r="44" spans="1:29" ht="12" customHeight="1">
      <c r="A44" s="47">
        <v>2</v>
      </c>
      <c r="B44" s="48"/>
      <c r="C44" s="47" t="s">
        <v>67</v>
      </c>
      <c r="D44" s="48"/>
      <c r="E44" s="63"/>
      <c r="F44" s="6" t="s">
        <v>68</v>
      </c>
      <c r="G44" s="55">
        <v>0.02</v>
      </c>
      <c r="H44" s="56"/>
      <c r="I44" s="57"/>
      <c r="J44" s="89">
        <v>6942.7275</v>
      </c>
      <c r="K44" s="90"/>
      <c r="L44" s="89">
        <v>2155.4375</v>
      </c>
      <c r="M44" s="91"/>
      <c r="N44" s="90"/>
      <c r="O44" s="40">
        <v>2328.13</v>
      </c>
      <c r="P44" s="38"/>
      <c r="Q44" s="41"/>
      <c r="R44" s="40">
        <v>138.85</v>
      </c>
      <c r="S44" s="38"/>
      <c r="T44" s="38"/>
      <c r="U44" s="38"/>
      <c r="V44" s="41"/>
      <c r="W44" s="40">
        <v>49.18</v>
      </c>
      <c r="X44" s="41"/>
      <c r="Y44" s="55">
        <v>43.11</v>
      </c>
      <c r="Z44" s="56"/>
      <c r="AA44" s="56"/>
      <c r="AB44" s="57"/>
      <c r="AC44" s="45">
        <v>46.56</v>
      </c>
    </row>
    <row r="45" spans="1:29" ht="30.75" customHeight="1">
      <c r="A45" s="49"/>
      <c r="B45" s="50"/>
      <c r="C45" s="70" t="s">
        <v>71</v>
      </c>
      <c r="D45" s="71"/>
      <c r="E45" s="72"/>
      <c r="F45" s="7" t="s">
        <v>69</v>
      </c>
      <c r="G45" s="64" t="s">
        <v>70</v>
      </c>
      <c r="H45" s="65"/>
      <c r="I45" s="66"/>
      <c r="J45" s="55">
        <v>2459.16</v>
      </c>
      <c r="K45" s="57"/>
      <c r="L45" s="55">
        <v>442.35</v>
      </c>
      <c r="M45" s="56"/>
      <c r="N45" s="57"/>
      <c r="O45" s="42"/>
      <c r="P45" s="43"/>
      <c r="Q45" s="44"/>
      <c r="R45" s="42"/>
      <c r="S45" s="43"/>
      <c r="T45" s="43"/>
      <c r="U45" s="43"/>
      <c r="V45" s="44"/>
      <c r="W45" s="42"/>
      <c r="X45" s="44"/>
      <c r="Y45" s="55">
        <v>8.85</v>
      </c>
      <c r="Z45" s="56"/>
      <c r="AA45" s="56"/>
      <c r="AB45" s="57"/>
      <c r="AC45" s="46"/>
    </row>
    <row r="46" spans="1:29" ht="11.25" customHeight="1">
      <c r="A46" s="47">
        <v>2.1</v>
      </c>
      <c r="B46" s="48"/>
      <c r="C46" s="47" t="s">
        <v>72</v>
      </c>
      <c r="D46" s="48"/>
      <c r="E46" s="48"/>
      <c r="F46" s="32" t="s">
        <v>73</v>
      </c>
      <c r="G46" s="73">
        <v>2.04</v>
      </c>
      <c r="H46" s="74"/>
      <c r="I46" s="74"/>
      <c r="J46" s="32"/>
      <c r="K46" s="33"/>
      <c r="L46" s="51">
        <v>102</v>
      </c>
      <c r="M46" s="52"/>
      <c r="N46" s="52"/>
      <c r="O46" s="73">
        <v>577.88</v>
      </c>
      <c r="P46" s="74"/>
      <c r="Q46" s="75"/>
      <c r="R46" s="47"/>
      <c r="S46" s="48"/>
      <c r="T46" s="48"/>
      <c r="U46" s="48"/>
      <c r="V46" s="48"/>
      <c r="W46" s="32"/>
      <c r="X46" s="33"/>
      <c r="Y46" s="33"/>
      <c r="Z46" s="33"/>
      <c r="AA46" s="33"/>
      <c r="AB46" s="33"/>
      <c r="AC46" s="79">
        <v>1178.88</v>
      </c>
    </row>
    <row r="47" spans="1:29" ht="11.25" customHeight="1">
      <c r="A47" s="49"/>
      <c r="B47" s="50"/>
      <c r="C47" s="49"/>
      <c r="D47" s="50"/>
      <c r="E47" s="50"/>
      <c r="F47" s="34"/>
      <c r="G47" s="49" t="s">
        <v>74</v>
      </c>
      <c r="H47" s="50"/>
      <c r="I47" s="50"/>
      <c r="J47" s="34"/>
      <c r="K47" s="35"/>
      <c r="L47" s="53"/>
      <c r="M47" s="54"/>
      <c r="N47" s="54"/>
      <c r="O47" s="76"/>
      <c r="P47" s="77"/>
      <c r="Q47" s="78"/>
      <c r="R47" s="49"/>
      <c r="S47" s="50"/>
      <c r="T47" s="50"/>
      <c r="U47" s="50"/>
      <c r="V47" s="50"/>
      <c r="W47" s="34"/>
      <c r="X47" s="35"/>
      <c r="Y47" s="35"/>
      <c r="Z47" s="35"/>
      <c r="AA47" s="35"/>
      <c r="AB47" s="35"/>
      <c r="AC47" s="80"/>
    </row>
    <row r="48" spans="1:29" ht="20.25" customHeight="1">
      <c r="A48" s="47">
        <v>3</v>
      </c>
      <c r="B48" s="48"/>
      <c r="C48" s="47" t="s">
        <v>75</v>
      </c>
      <c r="D48" s="48"/>
      <c r="E48" s="63"/>
      <c r="F48" s="6" t="s">
        <v>76</v>
      </c>
      <c r="G48" s="67">
        <v>0.2</v>
      </c>
      <c r="H48" s="68"/>
      <c r="I48" s="69"/>
      <c r="J48" s="61">
        <v>1859.405</v>
      </c>
      <c r="K48" s="62"/>
      <c r="L48" s="55">
        <v>53.95</v>
      </c>
      <c r="M48" s="56"/>
      <c r="N48" s="57"/>
      <c r="O48" s="40">
        <v>136.69</v>
      </c>
      <c r="P48" s="38"/>
      <c r="Q48" s="41"/>
      <c r="R48" s="40">
        <v>371.88</v>
      </c>
      <c r="S48" s="38"/>
      <c r="T48" s="38"/>
      <c r="U48" s="38"/>
      <c r="V48" s="41"/>
      <c r="W48" s="40">
        <v>333.75</v>
      </c>
      <c r="X48" s="41"/>
      <c r="Y48" s="55">
        <v>10.79</v>
      </c>
      <c r="Z48" s="56"/>
      <c r="AA48" s="56"/>
      <c r="AB48" s="57"/>
      <c r="AC48" s="45">
        <v>27.34</v>
      </c>
    </row>
    <row r="49" spans="1:29" ht="21" customHeight="1">
      <c r="A49" s="49"/>
      <c r="B49" s="50"/>
      <c r="C49" s="70" t="s">
        <v>78</v>
      </c>
      <c r="D49" s="71"/>
      <c r="E49" s="72"/>
      <c r="F49" s="7" t="s">
        <v>77</v>
      </c>
      <c r="G49" s="64" t="s">
        <v>42</v>
      </c>
      <c r="H49" s="65"/>
      <c r="I49" s="66"/>
      <c r="J49" s="61">
        <v>1668.765</v>
      </c>
      <c r="K49" s="62"/>
      <c r="L49" s="58">
        <v>0</v>
      </c>
      <c r="M49" s="59"/>
      <c r="N49" s="60"/>
      <c r="O49" s="42"/>
      <c r="P49" s="43"/>
      <c r="Q49" s="44"/>
      <c r="R49" s="42"/>
      <c r="S49" s="43"/>
      <c r="T49" s="43"/>
      <c r="U49" s="43"/>
      <c r="V49" s="44"/>
      <c r="W49" s="42"/>
      <c r="X49" s="44"/>
      <c r="Y49" s="58">
        <v>0</v>
      </c>
      <c r="Z49" s="59"/>
      <c r="AA49" s="59"/>
      <c r="AB49" s="60"/>
      <c r="AC49" s="46"/>
    </row>
    <row r="50" spans="1:29" ht="11.25" customHeight="1">
      <c r="A50" s="47">
        <v>3.1</v>
      </c>
      <c r="B50" s="48"/>
      <c r="C50" s="47" t="s">
        <v>79</v>
      </c>
      <c r="D50" s="48"/>
      <c r="E50" s="48"/>
      <c r="F50" s="32" t="s">
        <v>80</v>
      </c>
      <c r="G50" s="26">
        <v>1</v>
      </c>
      <c r="H50" s="27"/>
      <c r="I50" s="27"/>
      <c r="J50" s="32"/>
      <c r="K50" s="33"/>
      <c r="L50" s="51">
        <v>5</v>
      </c>
      <c r="M50" s="52"/>
      <c r="N50" s="52"/>
      <c r="O50" s="26">
        <v>27525</v>
      </c>
      <c r="P50" s="27"/>
      <c r="Q50" s="28"/>
      <c r="R50" s="47"/>
      <c r="S50" s="48"/>
      <c r="T50" s="48"/>
      <c r="U50" s="48"/>
      <c r="V50" s="48"/>
      <c r="W50" s="32"/>
      <c r="X50" s="33"/>
      <c r="Y50" s="33"/>
      <c r="Z50" s="33"/>
      <c r="AA50" s="33"/>
      <c r="AB50" s="33"/>
      <c r="AC50" s="36">
        <v>27525</v>
      </c>
    </row>
    <row r="51" spans="1:29" ht="11.25" customHeight="1">
      <c r="A51" s="49"/>
      <c r="B51" s="50"/>
      <c r="C51" s="49"/>
      <c r="D51" s="50"/>
      <c r="E51" s="50"/>
      <c r="F51" s="34"/>
      <c r="G51" s="49" t="s">
        <v>81</v>
      </c>
      <c r="H51" s="50"/>
      <c r="I51" s="50"/>
      <c r="J51" s="34"/>
      <c r="K51" s="35"/>
      <c r="L51" s="53"/>
      <c r="M51" s="54"/>
      <c r="N51" s="54"/>
      <c r="O51" s="29"/>
      <c r="P51" s="30"/>
      <c r="Q51" s="31"/>
      <c r="R51" s="49"/>
      <c r="S51" s="50"/>
      <c r="T51" s="50"/>
      <c r="U51" s="50"/>
      <c r="V51" s="50"/>
      <c r="W51" s="34"/>
      <c r="X51" s="35"/>
      <c r="Y51" s="35"/>
      <c r="Z51" s="35"/>
      <c r="AA51" s="35"/>
      <c r="AB51" s="35"/>
      <c r="AC51" s="37"/>
    </row>
    <row r="52" spans="1:29" ht="11.25" customHeight="1">
      <c r="A52" s="33" t="s">
        <v>47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8">
        <v>1739.07</v>
      </c>
      <c r="S52" s="38"/>
      <c r="T52" s="38"/>
      <c r="U52" s="38"/>
      <c r="V52" s="38"/>
      <c r="W52" s="38">
        <v>432.39</v>
      </c>
      <c r="X52" s="38"/>
      <c r="Y52" s="39">
        <v>53.9</v>
      </c>
      <c r="Z52" s="39"/>
      <c r="AA52" s="39"/>
      <c r="AB52" s="39"/>
      <c r="AC52" s="38">
        <v>1252.78</v>
      </c>
    </row>
    <row r="53" spans="1:29" ht="11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2"/>
      <c r="S53" s="12"/>
      <c r="T53" s="12"/>
      <c r="U53" s="12"/>
      <c r="V53" s="12"/>
      <c r="W53" s="12"/>
      <c r="X53" s="12"/>
      <c r="Y53" s="12">
        <v>8.85</v>
      </c>
      <c r="Z53" s="12"/>
      <c r="AA53" s="12"/>
      <c r="AB53" s="12"/>
      <c r="AC53" s="12"/>
    </row>
    <row r="54" spans="1:29" ht="11.25" customHeight="1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1.25" customHeight="1" thickBot="1">
      <c r="A55" s="15" t="s">
        <v>48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5" t="s">
        <v>49</v>
      </c>
      <c r="U55" s="16"/>
      <c r="V55" s="16"/>
      <c r="W55" s="16"/>
      <c r="X55" s="16"/>
      <c r="Y55" s="16"/>
      <c r="Z55" s="16"/>
      <c r="AA55" s="15" t="s">
        <v>50</v>
      </c>
      <c r="AB55" s="16"/>
      <c r="AC55" s="17"/>
    </row>
    <row r="56" spans="1:29" ht="11.25" customHeight="1">
      <c r="A56" s="18" t="s">
        <v>51</v>
      </c>
      <c r="B56" s="18"/>
      <c r="C56" s="18"/>
      <c r="D56" s="18"/>
      <c r="E56" s="18"/>
      <c r="F56" s="18"/>
      <c r="G56" s="18"/>
      <c r="H56" s="24" t="s">
        <v>82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>
        <v>10.9</v>
      </c>
      <c r="U56" s="25"/>
      <c r="V56" s="25"/>
      <c r="W56" s="25"/>
      <c r="X56" s="25"/>
      <c r="Y56" s="25"/>
      <c r="Z56" s="25"/>
      <c r="AA56" s="20">
        <v>4713.05</v>
      </c>
      <c r="AB56" s="20"/>
      <c r="AC56" s="20"/>
    </row>
    <row r="57" spans="1:29" ht="11.25" customHeight="1">
      <c r="A57" s="10" t="s">
        <v>53</v>
      </c>
      <c r="B57" s="10"/>
      <c r="C57" s="10"/>
      <c r="D57" s="10"/>
      <c r="E57" s="10"/>
      <c r="F57" s="10"/>
      <c r="G57" s="10"/>
      <c r="H57" s="13" t="s">
        <v>83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2">
        <v>8.03</v>
      </c>
      <c r="U57" s="12"/>
      <c r="V57" s="12"/>
      <c r="W57" s="12"/>
      <c r="X57" s="12"/>
      <c r="Y57" s="12"/>
      <c r="Z57" s="12"/>
      <c r="AA57" s="12">
        <v>432.82</v>
      </c>
      <c r="AB57" s="12"/>
      <c r="AC57" s="12"/>
    </row>
    <row r="58" spans="1:29" ht="11.25" customHeight="1">
      <c r="A58" s="10" t="s">
        <v>26</v>
      </c>
      <c r="B58" s="10"/>
      <c r="C58" s="10"/>
      <c r="D58" s="10"/>
      <c r="E58" s="10"/>
      <c r="F58" s="10"/>
      <c r="G58" s="10"/>
      <c r="H58" s="13" t="s">
        <v>84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2">
        <v>4.48</v>
      </c>
      <c r="U58" s="12"/>
      <c r="V58" s="12"/>
      <c r="W58" s="12"/>
      <c r="X58" s="12"/>
      <c r="Y58" s="12"/>
      <c r="Z58" s="12"/>
      <c r="AA58" s="12">
        <v>5612.45</v>
      </c>
      <c r="AB58" s="12"/>
      <c r="AC58" s="12"/>
    </row>
    <row r="59" spans="1:29" ht="11.25" customHeight="1">
      <c r="A59" s="10" t="s">
        <v>85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1">
        <v>0</v>
      </c>
      <c r="U59" s="11"/>
      <c r="V59" s="11"/>
      <c r="W59" s="11"/>
      <c r="X59" s="11"/>
      <c r="Y59" s="11"/>
      <c r="Z59" s="11"/>
      <c r="AA59" s="13">
        <v>27525</v>
      </c>
      <c r="AB59" s="13"/>
      <c r="AC59" s="13"/>
    </row>
    <row r="60" spans="1:29" ht="11.25" customHeight="1">
      <c r="A60" s="10" t="s">
        <v>56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1">
        <v>0</v>
      </c>
      <c r="U60" s="11"/>
      <c r="V60" s="11"/>
      <c r="W60" s="11"/>
      <c r="X60" s="11"/>
      <c r="Y60" s="11"/>
      <c r="Z60" s="11"/>
      <c r="AA60" s="12">
        <v>38283.32</v>
      </c>
      <c r="AB60" s="12"/>
      <c r="AC60" s="12"/>
    </row>
    <row r="61" spans="1:29" ht="11.25" customHeight="1">
      <c r="A61" s="22" t="s">
        <v>86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ht="11.25" customHeight="1">
      <c r="A62" s="10" t="s">
        <v>58</v>
      </c>
      <c r="B62" s="10"/>
      <c r="C62" s="10"/>
      <c r="D62" s="10"/>
      <c r="E62" s="10"/>
      <c r="F62" s="10"/>
      <c r="G62" s="10"/>
      <c r="H62" s="21" t="s">
        <v>87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3">
        <v>0.8</v>
      </c>
      <c r="U62" s="23"/>
      <c r="V62" s="23"/>
      <c r="W62" s="23"/>
      <c r="X62" s="23"/>
      <c r="Y62" s="23"/>
      <c r="Z62" s="23"/>
      <c r="AA62" s="23">
        <v>366.6</v>
      </c>
      <c r="AB62" s="23"/>
      <c r="AC62" s="23"/>
    </row>
    <row r="63" spans="1:29" ht="11.25" customHeight="1">
      <c r="A63" s="10" t="s">
        <v>60</v>
      </c>
      <c r="B63" s="10"/>
      <c r="C63" s="10"/>
      <c r="D63" s="10"/>
      <c r="E63" s="10"/>
      <c r="F63" s="10"/>
      <c r="G63" s="10"/>
      <c r="H63" s="21" t="s">
        <v>88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12">
        <v>0.45</v>
      </c>
      <c r="U63" s="12"/>
      <c r="V63" s="12"/>
      <c r="W63" s="12"/>
      <c r="X63" s="12"/>
      <c r="Y63" s="12"/>
      <c r="Z63" s="12"/>
      <c r="AA63" s="12">
        <v>164.97</v>
      </c>
      <c r="AB63" s="12"/>
      <c r="AC63" s="12"/>
    </row>
    <row r="64" spans="1:29" ht="11.25" customHeight="1">
      <c r="A64" s="22" t="s">
        <v>89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ht="11.25" customHeight="1">
      <c r="A65" s="10" t="s">
        <v>58</v>
      </c>
      <c r="B65" s="10"/>
      <c r="C65" s="10"/>
      <c r="D65" s="10"/>
      <c r="E65" s="10"/>
      <c r="F65" s="10"/>
      <c r="G65" s="10"/>
      <c r="H65" s="21" t="s">
        <v>90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12">
        <v>1.05</v>
      </c>
      <c r="U65" s="12"/>
      <c r="V65" s="12"/>
      <c r="W65" s="12"/>
      <c r="X65" s="12"/>
      <c r="Y65" s="12"/>
      <c r="Z65" s="12"/>
      <c r="AA65" s="12">
        <v>564.53</v>
      </c>
      <c r="AB65" s="12"/>
      <c r="AC65" s="12"/>
    </row>
    <row r="66" spans="1:29" ht="11.25" customHeight="1">
      <c r="A66" s="10" t="s">
        <v>60</v>
      </c>
      <c r="B66" s="10"/>
      <c r="C66" s="10"/>
      <c r="D66" s="10"/>
      <c r="E66" s="10"/>
      <c r="F66" s="10"/>
      <c r="G66" s="10"/>
      <c r="H66" s="21" t="s">
        <v>91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12">
        <v>0.65</v>
      </c>
      <c r="U66" s="12"/>
      <c r="V66" s="12"/>
      <c r="W66" s="12"/>
      <c r="X66" s="12"/>
      <c r="Y66" s="12"/>
      <c r="Z66" s="12"/>
      <c r="AA66" s="12">
        <v>279.58</v>
      </c>
      <c r="AB66" s="12"/>
      <c r="AC66" s="12"/>
    </row>
    <row r="67" spans="1:29" ht="11.25" customHeight="1">
      <c r="A67" s="22" t="s">
        <v>92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ht="11.25" customHeight="1">
      <c r="A68" s="10" t="s">
        <v>58</v>
      </c>
      <c r="B68" s="10"/>
      <c r="C68" s="10"/>
      <c r="D68" s="10"/>
      <c r="E68" s="10"/>
      <c r="F68" s="10"/>
      <c r="G68" s="10"/>
      <c r="H68" s="21" t="s">
        <v>93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12">
        <v>1.03</v>
      </c>
      <c r="U68" s="12"/>
      <c r="V68" s="12"/>
      <c r="W68" s="12"/>
      <c r="X68" s="12"/>
      <c r="Y68" s="12"/>
      <c r="Z68" s="12"/>
      <c r="AA68" s="12">
        <v>3184.96</v>
      </c>
      <c r="AB68" s="12"/>
      <c r="AC68" s="12"/>
    </row>
    <row r="69" spans="1:29" ht="11.25" customHeight="1">
      <c r="A69" s="10" t="s">
        <v>60</v>
      </c>
      <c r="B69" s="10"/>
      <c r="C69" s="10"/>
      <c r="D69" s="10"/>
      <c r="E69" s="10"/>
      <c r="F69" s="10"/>
      <c r="G69" s="10"/>
      <c r="H69" s="21" t="s">
        <v>94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12">
        <v>0.75</v>
      </c>
      <c r="U69" s="12"/>
      <c r="V69" s="12"/>
      <c r="W69" s="12"/>
      <c r="X69" s="12"/>
      <c r="Y69" s="12"/>
      <c r="Z69" s="12"/>
      <c r="AA69" s="12">
        <v>1855.32</v>
      </c>
      <c r="AB69" s="12"/>
      <c r="AC69" s="12"/>
    </row>
    <row r="70" spans="1:29" ht="11.25" customHeight="1">
      <c r="A70" s="10" t="s">
        <v>56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1">
        <v>0</v>
      </c>
      <c r="U70" s="11"/>
      <c r="V70" s="11"/>
      <c r="W70" s="11"/>
      <c r="X70" s="11"/>
      <c r="Y70" s="11"/>
      <c r="Z70" s="11"/>
      <c r="AA70" s="12">
        <v>44699.28</v>
      </c>
      <c r="AB70" s="12"/>
      <c r="AC70" s="12"/>
    </row>
    <row r="71" spans="1:29" ht="11.25" customHeight="1" thickBo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1.25" customHeight="1" thickBot="1">
      <c r="A72" s="15" t="s">
        <v>48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5" t="s">
        <v>49</v>
      </c>
      <c r="T72" s="16"/>
      <c r="U72" s="16"/>
      <c r="V72" s="16"/>
      <c r="W72" s="16"/>
      <c r="X72" s="16"/>
      <c r="Y72" s="16"/>
      <c r="Z72" s="15" t="s">
        <v>50</v>
      </c>
      <c r="AA72" s="16"/>
      <c r="AB72" s="16"/>
      <c r="AC72" s="17"/>
    </row>
    <row r="73" spans="1:29" ht="11.25" customHeight="1">
      <c r="A73" s="18" t="s">
        <v>56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>
        <v>0</v>
      </c>
      <c r="T73" s="19"/>
      <c r="U73" s="19"/>
      <c r="V73" s="19"/>
      <c r="W73" s="19"/>
      <c r="X73" s="19"/>
      <c r="Y73" s="19"/>
      <c r="Z73" s="20">
        <v>286634.95</v>
      </c>
      <c r="AA73" s="20"/>
      <c r="AB73" s="20"/>
      <c r="AC73" s="20"/>
    </row>
    <row r="74" spans="1:29" ht="11.25" customHeight="1">
      <c r="A74" s="10" t="s">
        <v>95</v>
      </c>
      <c r="B74" s="10"/>
      <c r="C74" s="10"/>
      <c r="D74" s="10"/>
      <c r="E74" s="10"/>
      <c r="F74" s="10"/>
      <c r="G74" s="10"/>
      <c r="H74" s="13" t="s">
        <v>96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>
        <v>0.18</v>
      </c>
      <c r="T74" s="13"/>
      <c r="U74" s="13"/>
      <c r="V74" s="13"/>
      <c r="W74" s="13"/>
      <c r="X74" s="13"/>
      <c r="Y74" s="13"/>
      <c r="Z74" s="12">
        <v>51594.29</v>
      </c>
      <c r="AA74" s="12"/>
      <c r="AB74" s="12"/>
      <c r="AC74" s="12"/>
    </row>
    <row r="75" spans="1:29" ht="11.25" customHeight="1">
      <c r="A75" s="10" t="s">
        <v>56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1">
        <v>0</v>
      </c>
      <c r="T75" s="11"/>
      <c r="U75" s="11"/>
      <c r="V75" s="11"/>
      <c r="W75" s="11"/>
      <c r="X75" s="11"/>
      <c r="Y75" s="11"/>
      <c r="Z75" s="12">
        <v>338229.24</v>
      </c>
      <c r="AA75" s="12"/>
      <c r="AB75" s="12"/>
      <c r="AC75" s="12"/>
    </row>
    <row r="76" spans="1:29" ht="11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1.25" customHeight="1">
      <c r="A77" s="10" t="s">
        <v>97</v>
      </c>
      <c r="B77" s="10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1.25" customHeight="1">
      <c r="A78" s="10" t="s">
        <v>98</v>
      </c>
      <c r="B78" s="10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1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</sheetData>
  <mergeCells count="318">
    <mergeCell ref="A1:AC1"/>
    <mergeCell ref="A2:AC2"/>
    <mergeCell ref="A3:AC3"/>
    <mergeCell ref="A4:AC4"/>
    <mergeCell ref="A5:AC5"/>
    <mergeCell ref="A6:L6"/>
    <mergeCell ref="M6:T6"/>
    <mergeCell ref="U6:AC6"/>
    <mergeCell ref="A7:L7"/>
    <mergeCell ref="M7:T7"/>
    <mergeCell ref="U7:AC7"/>
    <mergeCell ref="A8:L8"/>
    <mergeCell ref="M8:T8"/>
    <mergeCell ref="U8:AC8"/>
    <mergeCell ref="A9:AC9"/>
    <mergeCell ref="A10:AC10"/>
    <mergeCell ref="A11:A14"/>
    <mergeCell ref="B11:D14"/>
    <mergeCell ref="E11:F14"/>
    <mergeCell ref="G11:H12"/>
    <mergeCell ref="G13:H14"/>
    <mergeCell ref="I11:P11"/>
    <mergeCell ref="I12:J13"/>
    <mergeCell ref="I14:J14"/>
    <mergeCell ref="K12:M13"/>
    <mergeCell ref="K14:M14"/>
    <mergeCell ref="Q11:AC11"/>
    <mergeCell ref="Q12:U14"/>
    <mergeCell ref="V12:W14"/>
    <mergeCell ref="X12:AA13"/>
    <mergeCell ref="X14:AA14"/>
    <mergeCell ref="N12:P14"/>
    <mergeCell ref="AB12:AC14"/>
    <mergeCell ref="A15:AC15"/>
    <mergeCell ref="B16:D16"/>
    <mergeCell ref="E16:F16"/>
    <mergeCell ref="G16:H16"/>
    <mergeCell ref="I16:J16"/>
    <mergeCell ref="K16:M16"/>
    <mergeCell ref="N16:P16"/>
    <mergeCell ref="Q16:U16"/>
    <mergeCell ref="V16:W16"/>
    <mergeCell ref="X16:AA16"/>
    <mergeCell ref="AB16:AC16"/>
    <mergeCell ref="A17:A18"/>
    <mergeCell ref="B17:D17"/>
    <mergeCell ref="E17:F17"/>
    <mergeCell ref="E18:F18"/>
    <mergeCell ref="G18:H18"/>
    <mergeCell ref="G17:H17"/>
    <mergeCell ref="I17:J17"/>
    <mergeCell ref="I18:J18"/>
    <mergeCell ref="K17:M17"/>
    <mergeCell ref="K18:M18"/>
    <mergeCell ref="Q17:U18"/>
    <mergeCell ref="V17:W18"/>
    <mergeCell ref="X17:AA17"/>
    <mergeCell ref="X18:AA18"/>
    <mergeCell ref="B18:D18"/>
    <mergeCell ref="N17:P18"/>
    <mergeCell ref="AB17:AC18"/>
    <mergeCell ref="A19:A20"/>
    <mergeCell ref="B19:D19"/>
    <mergeCell ref="E19:F19"/>
    <mergeCell ref="E20:F20"/>
    <mergeCell ref="G20:H20"/>
    <mergeCell ref="G19:H19"/>
    <mergeCell ref="I19:J19"/>
    <mergeCell ref="V19:W20"/>
    <mergeCell ref="X19:AA19"/>
    <mergeCell ref="X20:AA20"/>
    <mergeCell ref="B20:D20"/>
    <mergeCell ref="N19:P20"/>
    <mergeCell ref="I20:J20"/>
    <mergeCell ref="K19:M19"/>
    <mergeCell ref="K20:M20"/>
    <mergeCell ref="Q19:U20"/>
    <mergeCell ref="AB19:AC20"/>
    <mergeCell ref="A21:A22"/>
    <mergeCell ref="B21:D21"/>
    <mergeCell ref="E21:F21"/>
    <mergeCell ref="E22:F22"/>
    <mergeCell ref="G22:H22"/>
    <mergeCell ref="G21:H21"/>
    <mergeCell ref="I21:J21"/>
    <mergeCell ref="I22:J22"/>
    <mergeCell ref="K21:M21"/>
    <mergeCell ref="K22:M22"/>
    <mergeCell ref="Q21:U22"/>
    <mergeCell ref="V21:W22"/>
    <mergeCell ref="X21:AA21"/>
    <mergeCell ref="X22:AA22"/>
    <mergeCell ref="B22:D22"/>
    <mergeCell ref="N21:P22"/>
    <mergeCell ref="AB21:AC22"/>
    <mergeCell ref="A23:A24"/>
    <mergeCell ref="B23:D24"/>
    <mergeCell ref="E23:F24"/>
    <mergeCell ref="G24:H24"/>
    <mergeCell ref="G23:H23"/>
    <mergeCell ref="I23:J24"/>
    <mergeCell ref="K23:M24"/>
    <mergeCell ref="Q23:U24"/>
    <mergeCell ref="N23:P24"/>
    <mergeCell ref="V23:AA24"/>
    <mergeCell ref="AB23:AC24"/>
    <mergeCell ref="A25:A26"/>
    <mergeCell ref="B25:D25"/>
    <mergeCell ref="E25:F25"/>
    <mergeCell ref="E26:F26"/>
    <mergeCell ref="V25:W26"/>
    <mergeCell ref="G26:H26"/>
    <mergeCell ref="G25:H25"/>
    <mergeCell ref="I25:J25"/>
    <mergeCell ref="I26:J26"/>
    <mergeCell ref="N25:P26"/>
    <mergeCell ref="K25:M25"/>
    <mergeCell ref="K26:M26"/>
    <mergeCell ref="Q25:U26"/>
    <mergeCell ref="AB25:AC26"/>
    <mergeCell ref="A27:P28"/>
    <mergeCell ref="Q27:U28"/>
    <mergeCell ref="V27:W28"/>
    <mergeCell ref="X27:AA27"/>
    <mergeCell ref="X28:AA28"/>
    <mergeCell ref="AB27:AC28"/>
    <mergeCell ref="X25:AA25"/>
    <mergeCell ref="X26:AA26"/>
    <mergeCell ref="B26:D26"/>
    <mergeCell ref="A29:AC29"/>
    <mergeCell ref="A30:R30"/>
    <mergeCell ref="S30:Y30"/>
    <mergeCell ref="Z30:AC30"/>
    <mergeCell ref="A31:G31"/>
    <mergeCell ref="H31:R31"/>
    <mergeCell ref="S31:Y31"/>
    <mergeCell ref="Z31:AC31"/>
    <mergeCell ref="A32:G32"/>
    <mergeCell ref="H32:R32"/>
    <mergeCell ref="S32:Y32"/>
    <mergeCell ref="Z32:AC32"/>
    <mergeCell ref="A33:G33"/>
    <mergeCell ref="H33:R33"/>
    <mergeCell ref="S33:Y33"/>
    <mergeCell ref="Z33:AC33"/>
    <mergeCell ref="A34:R34"/>
    <mergeCell ref="S34:Y34"/>
    <mergeCell ref="Z34:AC34"/>
    <mergeCell ref="A35:AC35"/>
    <mergeCell ref="A36:G36"/>
    <mergeCell ref="H36:R36"/>
    <mergeCell ref="S36:Y36"/>
    <mergeCell ref="Z36:AC36"/>
    <mergeCell ref="A37:G37"/>
    <mergeCell ref="H37:R37"/>
    <mergeCell ref="S37:Y37"/>
    <mergeCell ref="Z37:AC37"/>
    <mergeCell ref="A38:R38"/>
    <mergeCell ref="S38:Y38"/>
    <mergeCell ref="Z38:AC38"/>
    <mergeCell ref="A39:AC39"/>
    <mergeCell ref="A40:AC40"/>
    <mergeCell ref="A41:B41"/>
    <mergeCell ref="C41:E41"/>
    <mergeCell ref="G41:I41"/>
    <mergeCell ref="J41:K41"/>
    <mergeCell ref="L41:N41"/>
    <mergeCell ref="O41:Q41"/>
    <mergeCell ref="R41:V41"/>
    <mergeCell ref="W41:X41"/>
    <mergeCell ref="Y41:AB41"/>
    <mergeCell ref="A42:B43"/>
    <mergeCell ref="C42:E42"/>
    <mergeCell ref="G43:I43"/>
    <mergeCell ref="G42:I42"/>
    <mergeCell ref="C43:E43"/>
    <mergeCell ref="J42:K42"/>
    <mergeCell ref="J43:K43"/>
    <mergeCell ref="L42:N42"/>
    <mergeCell ref="L43:N43"/>
    <mergeCell ref="R42:V43"/>
    <mergeCell ref="W42:X43"/>
    <mergeCell ref="Y42:AB42"/>
    <mergeCell ref="Y43:AB43"/>
    <mergeCell ref="O42:Q43"/>
    <mergeCell ref="AC42:AC43"/>
    <mergeCell ref="A44:B45"/>
    <mergeCell ref="C44:E44"/>
    <mergeCell ref="G45:I45"/>
    <mergeCell ref="G44:I44"/>
    <mergeCell ref="J44:K44"/>
    <mergeCell ref="J45:K45"/>
    <mergeCell ref="L44:N44"/>
    <mergeCell ref="L45:N45"/>
    <mergeCell ref="R44:V45"/>
    <mergeCell ref="W44:X45"/>
    <mergeCell ref="Y44:AB44"/>
    <mergeCell ref="Y45:AB45"/>
    <mergeCell ref="C45:E45"/>
    <mergeCell ref="O44:Q45"/>
    <mergeCell ref="AC44:AC45"/>
    <mergeCell ref="A46:B47"/>
    <mergeCell ref="C46:E47"/>
    <mergeCell ref="F46:F47"/>
    <mergeCell ref="G47:I47"/>
    <mergeCell ref="G46:I46"/>
    <mergeCell ref="J46:K47"/>
    <mergeCell ref="L46:N47"/>
    <mergeCell ref="R46:V47"/>
    <mergeCell ref="O46:Q47"/>
    <mergeCell ref="W46:AB47"/>
    <mergeCell ref="AC46:AC47"/>
    <mergeCell ref="A48:B49"/>
    <mergeCell ref="C48:E48"/>
    <mergeCell ref="G49:I49"/>
    <mergeCell ref="G48:I48"/>
    <mergeCell ref="C49:E49"/>
    <mergeCell ref="J48:K48"/>
    <mergeCell ref="J49:K49"/>
    <mergeCell ref="L48:N48"/>
    <mergeCell ref="L49:N49"/>
    <mergeCell ref="R48:V49"/>
    <mergeCell ref="W48:X49"/>
    <mergeCell ref="Y48:AB48"/>
    <mergeCell ref="Y49:AB49"/>
    <mergeCell ref="O48:Q49"/>
    <mergeCell ref="AC48:AC49"/>
    <mergeCell ref="A50:B51"/>
    <mergeCell ref="C50:E51"/>
    <mergeCell ref="F50:F51"/>
    <mergeCell ref="G51:I51"/>
    <mergeCell ref="G50:I50"/>
    <mergeCell ref="J50:K51"/>
    <mergeCell ref="L50:N51"/>
    <mergeCell ref="R50:V51"/>
    <mergeCell ref="O50:Q51"/>
    <mergeCell ref="W50:AB51"/>
    <mergeCell ref="AC50:AC51"/>
    <mergeCell ref="A52:Q53"/>
    <mergeCell ref="R52:V53"/>
    <mergeCell ref="W52:X53"/>
    <mergeCell ref="Y52:AB52"/>
    <mergeCell ref="Y53:AB53"/>
    <mergeCell ref="AC52:AC53"/>
    <mergeCell ref="A54:AC54"/>
    <mergeCell ref="A55:S55"/>
    <mergeCell ref="T55:Z55"/>
    <mergeCell ref="AA55:AC55"/>
    <mergeCell ref="A56:G56"/>
    <mergeCell ref="H56:S56"/>
    <mergeCell ref="T56:Z56"/>
    <mergeCell ref="AA56:AC56"/>
    <mergeCell ref="A57:G57"/>
    <mergeCell ref="H57:S57"/>
    <mergeCell ref="T57:Z57"/>
    <mergeCell ref="AA57:AC57"/>
    <mergeCell ref="A58:G58"/>
    <mergeCell ref="H58:S58"/>
    <mergeCell ref="T58:Z58"/>
    <mergeCell ref="AA58:AC58"/>
    <mergeCell ref="A59:S59"/>
    <mergeCell ref="T59:Z59"/>
    <mergeCell ref="AA59:AC59"/>
    <mergeCell ref="A60:S60"/>
    <mergeCell ref="T60:Z60"/>
    <mergeCell ref="AA60:AC60"/>
    <mergeCell ref="A61:AC61"/>
    <mergeCell ref="A62:G62"/>
    <mergeCell ref="H62:S62"/>
    <mergeCell ref="T62:Z62"/>
    <mergeCell ref="AA62:AC62"/>
    <mergeCell ref="A63:G63"/>
    <mergeCell ref="H63:S63"/>
    <mergeCell ref="T63:Z63"/>
    <mergeCell ref="AA63:AC63"/>
    <mergeCell ref="A64:AC64"/>
    <mergeCell ref="A65:G65"/>
    <mergeCell ref="H65:S65"/>
    <mergeCell ref="T65:Z65"/>
    <mergeCell ref="AA65:AC65"/>
    <mergeCell ref="A66:G66"/>
    <mergeCell ref="H66:S66"/>
    <mergeCell ref="T66:Z66"/>
    <mergeCell ref="AA66:AC66"/>
    <mergeCell ref="A67:AC67"/>
    <mergeCell ref="A68:G68"/>
    <mergeCell ref="H68:S68"/>
    <mergeCell ref="T68:Z68"/>
    <mergeCell ref="AA68:AC68"/>
    <mergeCell ref="A69:G69"/>
    <mergeCell ref="H69:S69"/>
    <mergeCell ref="T69:Z69"/>
    <mergeCell ref="AA69:AC69"/>
    <mergeCell ref="A70:S70"/>
    <mergeCell ref="T70:Z70"/>
    <mergeCell ref="AA70:AC70"/>
    <mergeCell ref="A71:AC71"/>
    <mergeCell ref="A72:R72"/>
    <mergeCell ref="S72:Y72"/>
    <mergeCell ref="Z72:AC72"/>
    <mergeCell ref="A73:R73"/>
    <mergeCell ref="S73:Y73"/>
    <mergeCell ref="Z73:AC73"/>
    <mergeCell ref="A74:G74"/>
    <mergeCell ref="H74:R74"/>
    <mergeCell ref="S74:Y74"/>
    <mergeCell ref="Z74:AC74"/>
    <mergeCell ref="A75:R75"/>
    <mergeCell ref="S75:Y75"/>
    <mergeCell ref="Z75:AC75"/>
    <mergeCell ref="A76:AC76"/>
    <mergeCell ref="A79:AC79"/>
    <mergeCell ref="A77:C77"/>
    <mergeCell ref="D77:O77"/>
    <mergeCell ref="P77:AC77"/>
    <mergeCell ref="A78:C78"/>
    <mergeCell ref="D78:O78"/>
    <mergeCell ref="P78:AC78"/>
  </mergeCells>
  <printOptions/>
  <pageMargins left="0.75" right="0.75" top="1" bottom="1" header="0.5" footer="0.5"/>
  <pageSetup fitToHeight="5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9"/>
  <sheetViews>
    <sheetView workbookViewId="0" topLeftCell="A1">
      <selection activeCell="A1" sqref="A1"/>
    </sheetView>
  </sheetViews>
  <sheetFormatPr defaultColWidth="9.00390625" defaultRowHeight="12.75"/>
  <sheetData>
    <row r="1" spans="1:7" ht="12.75" customHeight="1">
      <c r="A1" t="s">
        <v>0</v>
      </c>
      <c r="G1" s="1"/>
    </row>
    <row r="2" spans="1:6" ht="12.75">
      <c r="A2" t="str">
        <f>'Локальная смета 3'!A1</f>
        <v>ФОРМА № 4</v>
      </c>
      <c r="B2">
        <v>2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'Локальная смета 3'!A2</f>
        <v>Наименование стройки - </v>
      </c>
      <c r="B3">
        <v>2</v>
      </c>
      <c r="C3">
        <v>1</v>
      </c>
      <c r="D3">
        <v>0</v>
      </c>
      <c r="E3">
        <v>0</v>
      </c>
      <c r="F3">
        <v>701</v>
      </c>
    </row>
    <row r="4" spans="1:6" ht="12.75">
      <c r="A4" t="str">
        <f>'Локальная смета 3'!A3</f>
        <v>Объект </v>
      </c>
      <c r="B4">
        <v>2</v>
      </c>
      <c r="C4">
        <v>2</v>
      </c>
      <c r="D4">
        <v>0</v>
      </c>
      <c r="E4">
        <v>0</v>
      </c>
      <c r="F4">
        <v>702</v>
      </c>
    </row>
    <row r="5" spans="1:6" ht="12.75">
      <c r="A5" t="str">
        <f>'Локальная смета 3'!A4</f>
        <v>ЛОКАЛЬНАЯ СМЕТА № 01</v>
      </c>
      <c r="B5">
        <v>2</v>
      </c>
      <c r="C5">
        <v>3</v>
      </c>
      <c r="D5">
        <v>0</v>
      </c>
      <c r="E5">
        <v>0</v>
      </c>
      <c r="F5">
        <v>703</v>
      </c>
    </row>
    <row r="6" spans="1:6" ht="12.75">
      <c r="A6" t="str">
        <f>'Локальная смета 3'!A5</f>
        <v>на ремонт территории общего пользования  - городского парка</v>
      </c>
      <c r="B6">
        <v>2</v>
      </c>
      <c r="C6">
        <v>4</v>
      </c>
      <c r="D6">
        <v>0</v>
      </c>
      <c r="E6">
        <v>0</v>
      </c>
      <c r="F6">
        <v>704</v>
      </c>
    </row>
    <row r="7" spans="1:6" ht="12.75">
      <c r="A7" t="str">
        <f>'Локальная смета 3'!A6</f>
        <v>Основание</v>
      </c>
      <c r="B7">
        <v>2</v>
      </c>
      <c r="C7">
        <v>5</v>
      </c>
      <c r="D7">
        <v>0</v>
      </c>
      <c r="E7">
        <v>0</v>
      </c>
      <c r="F7">
        <v>705</v>
      </c>
    </row>
    <row r="8" spans="1:6" ht="12.75">
      <c r="A8" t="str">
        <f>'Локальная смета 3'!M6</f>
        <v>Сметная стоимость - </v>
      </c>
      <c r="B8">
        <v>2</v>
      </c>
      <c r="C8">
        <v>5</v>
      </c>
      <c r="D8">
        <v>1</v>
      </c>
      <c r="E8">
        <v>0</v>
      </c>
      <c r="F8">
        <v>705</v>
      </c>
    </row>
    <row r="9" spans="1:6" ht="12.75">
      <c r="A9" t="str">
        <f>'Локальная смета 3'!A7</f>
        <v>Чертежи № </v>
      </c>
      <c r="B9">
        <v>2</v>
      </c>
      <c r="C9">
        <v>6</v>
      </c>
      <c r="D9">
        <v>0</v>
      </c>
      <c r="E9">
        <v>0</v>
      </c>
      <c r="F9">
        <v>706</v>
      </c>
    </row>
    <row r="10" spans="1:6" ht="12.75">
      <c r="A10" t="str">
        <f>'Локальная смета 3'!M7</f>
        <v>Нормативная трудоемкость - </v>
      </c>
      <c r="B10">
        <v>2</v>
      </c>
      <c r="C10">
        <v>6</v>
      </c>
      <c r="D10">
        <v>1</v>
      </c>
      <c r="E10">
        <v>0</v>
      </c>
      <c r="F10">
        <v>706</v>
      </c>
    </row>
    <row r="11" spans="1:6" ht="12.75">
      <c r="A11">
        <f>'Локальная смета 3'!A8</f>
        <v>0</v>
      </c>
      <c r="B11">
        <v>2</v>
      </c>
      <c r="C11">
        <v>7</v>
      </c>
      <c r="D11">
        <v>0</v>
      </c>
      <c r="E11">
        <v>0</v>
      </c>
      <c r="F11">
        <v>707</v>
      </c>
    </row>
    <row r="12" spans="1:6" ht="12.75">
      <c r="A12" t="str">
        <f>'Локальная смета 3'!M8</f>
        <v>Сметная заработная плата - </v>
      </c>
      <c r="B12">
        <v>2</v>
      </c>
      <c r="C12">
        <v>7</v>
      </c>
      <c r="D12">
        <v>1</v>
      </c>
      <c r="E12">
        <v>0</v>
      </c>
      <c r="F12">
        <v>707</v>
      </c>
    </row>
    <row r="13" spans="1:6" ht="12.75">
      <c r="A13" t="str">
        <f>'Локальная смета 3'!A9</f>
        <v>Составлена в ценах Января 2000 г.</v>
      </c>
      <c r="B13">
        <v>2</v>
      </c>
      <c r="C13">
        <v>8</v>
      </c>
      <c r="D13">
        <v>0</v>
      </c>
      <c r="E13">
        <v>0</v>
      </c>
      <c r="F13">
        <v>708</v>
      </c>
    </row>
    <row r="14" spans="1:6" ht="12.75">
      <c r="A14" t="str">
        <f>'Локальная смета 3'!A11</f>
        <v>№ п/п</v>
      </c>
      <c r="B14">
        <v>2</v>
      </c>
      <c r="C14">
        <v>26</v>
      </c>
      <c r="D14">
        <v>0</v>
      </c>
      <c r="E14">
        <v>0</v>
      </c>
      <c r="F14">
        <v>11900</v>
      </c>
    </row>
    <row r="15" spans="1:6" ht="12.75">
      <c r="A15" t="str">
        <f>'Локальная смета 3'!B11</f>
        <v>Шифр и номер позиции норматива</v>
      </c>
      <c r="B15">
        <v>2</v>
      </c>
      <c r="C15">
        <v>26</v>
      </c>
      <c r="D15">
        <v>1</v>
      </c>
      <c r="E15">
        <v>0</v>
      </c>
      <c r="F15">
        <v>11900</v>
      </c>
    </row>
    <row r="16" spans="1:6" ht="12.75">
      <c r="A16" t="str">
        <f>'Локальная смета 3'!E11</f>
        <v>Наименование работ и затрат</v>
      </c>
      <c r="B16">
        <v>2</v>
      </c>
      <c r="C16">
        <v>26</v>
      </c>
      <c r="D16">
        <v>2</v>
      </c>
      <c r="E16">
        <v>0</v>
      </c>
      <c r="F16">
        <v>11900</v>
      </c>
    </row>
    <row r="17" spans="1:6" ht="12.75">
      <c r="A17" t="str">
        <f>'Локальная смета 3'!G11</f>
        <v>Количество</v>
      </c>
      <c r="B17">
        <v>2</v>
      </c>
      <c r="C17">
        <v>26</v>
      </c>
      <c r="D17">
        <v>3</v>
      </c>
      <c r="E17">
        <v>0</v>
      </c>
      <c r="F17">
        <v>11900</v>
      </c>
    </row>
    <row r="18" spans="1:6" ht="12.75">
      <c r="A18" t="str">
        <f>'Локальная смета 3'!G13</f>
        <v>ед. изм.</v>
      </c>
      <c r="B18">
        <v>2</v>
      </c>
      <c r="C18">
        <v>26</v>
      </c>
      <c r="D18">
        <v>4</v>
      </c>
      <c r="E18">
        <v>0</v>
      </c>
      <c r="F18">
        <v>11900</v>
      </c>
    </row>
    <row r="19" spans="1:6" ht="12.75">
      <c r="A19" t="str">
        <f>'Локальная смета 3'!I11</f>
        <v>Стоимость на единицу, руб</v>
      </c>
      <c r="B19">
        <v>2</v>
      </c>
      <c r="C19">
        <v>26</v>
      </c>
      <c r="D19">
        <v>5</v>
      </c>
      <c r="E19">
        <v>0</v>
      </c>
      <c r="F19">
        <v>11900</v>
      </c>
    </row>
    <row r="20" spans="1:6" ht="12.75">
      <c r="A20" t="str">
        <f>'Локальная смета 3'!I12</f>
        <v>Всего</v>
      </c>
      <c r="B20">
        <v>2</v>
      </c>
      <c r="C20">
        <v>26</v>
      </c>
      <c r="D20">
        <v>6</v>
      </c>
      <c r="E20">
        <v>0</v>
      </c>
      <c r="F20">
        <v>11900</v>
      </c>
    </row>
    <row r="21" spans="1:6" ht="12.75">
      <c r="A21" t="str">
        <f>'Локальная смета 3'!I14</f>
        <v>Основной зарплаты</v>
      </c>
      <c r="B21">
        <v>2</v>
      </c>
      <c r="C21">
        <v>26</v>
      </c>
      <c r="D21">
        <v>7</v>
      </c>
      <c r="E21">
        <v>0</v>
      </c>
      <c r="F21">
        <v>11900</v>
      </c>
    </row>
    <row r="22" spans="1:6" ht="12.75">
      <c r="A22" t="str">
        <f>'Локальная смета 3'!K12</f>
        <v>Экспл. машин</v>
      </c>
      <c r="B22">
        <v>2</v>
      </c>
      <c r="C22">
        <v>26</v>
      </c>
      <c r="D22">
        <v>8</v>
      </c>
      <c r="E22">
        <v>0</v>
      </c>
      <c r="F22">
        <v>11900</v>
      </c>
    </row>
    <row r="23" spans="1:6" ht="12.75">
      <c r="A23" t="str">
        <f>'Локальная смета 3'!K14</f>
        <v>В т.ч. зарплаты</v>
      </c>
      <c r="B23">
        <v>2</v>
      </c>
      <c r="C23">
        <v>26</v>
      </c>
      <c r="D23">
        <v>9</v>
      </c>
      <c r="E23">
        <v>0</v>
      </c>
      <c r="F23">
        <v>11900</v>
      </c>
    </row>
    <row r="24" spans="1:6" ht="12.75">
      <c r="A24" t="str">
        <f>'Локальная смета 3'!Q11</f>
        <v>Общая стоимость, руб.</v>
      </c>
      <c r="B24">
        <v>2</v>
      </c>
      <c r="C24">
        <v>26</v>
      </c>
      <c r="D24">
        <v>10</v>
      </c>
      <c r="E24">
        <v>0</v>
      </c>
      <c r="F24">
        <v>11900</v>
      </c>
    </row>
    <row r="25" spans="1:6" ht="12.75">
      <c r="A25" t="str">
        <f>'Локальная смета 3'!Q12</f>
        <v>Всего</v>
      </c>
      <c r="B25">
        <v>2</v>
      </c>
      <c r="C25">
        <v>26</v>
      </c>
      <c r="D25">
        <v>11</v>
      </c>
      <c r="E25">
        <v>0</v>
      </c>
      <c r="F25">
        <v>11900</v>
      </c>
    </row>
    <row r="26" spans="1:6" ht="12.75">
      <c r="A26" t="str">
        <f>'Локальная смета 3'!V12</f>
        <v>Основной зарплаты</v>
      </c>
      <c r="B26">
        <v>2</v>
      </c>
      <c r="C26">
        <v>26</v>
      </c>
      <c r="D26">
        <v>12</v>
      </c>
      <c r="E26">
        <v>0</v>
      </c>
      <c r="F26">
        <v>11900</v>
      </c>
    </row>
    <row r="27" spans="1:6" ht="12.75">
      <c r="A27" t="str">
        <f>'Локальная смета 3'!X12</f>
        <v>Экспл. машин</v>
      </c>
      <c r="B27">
        <v>2</v>
      </c>
      <c r="C27">
        <v>26</v>
      </c>
      <c r="D27">
        <v>13</v>
      </c>
      <c r="E27">
        <v>0</v>
      </c>
      <c r="F27">
        <v>11900</v>
      </c>
    </row>
    <row r="28" spans="1:6" ht="12.75">
      <c r="A28" t="str">
        <f>'Локальная смета 3'!X14</f>
        <v>В т.ч. зарплаты</v>
      </c>
      <c r="B28">
        <v>2</v>
      </c>
      <c r="C28">
        <v>26</v>
      </c>
      <c r="D28">
        <v>14</v>
      </c>
      <c r="E28">
        <v>0</v>
      </c>
      <c r="F28">
        <v>11900</v>
      </c>
    </row>
    <row r="29" spans="1:6" ht="12.75">
      <c r="A29" t="str">
        <f>'Локальная смета 3'!N12</f>
        <v>Материалы</v>
      </c>
      <c r="B29">
        <v>2</v>
      </c>
      <c r="C29">
        <v>26</v>
      </c>
      <c r="D29">
        <v>15</v>
      </c>
      <c r="E29">
        <v>0</v>
      </c>
      <c r="F29">
        <v>11900</v>
      </c>
    </row>
    <row r="30" spans="1:6" ht="12.75">
      <c r="A30" t="str">
        <f>'Локальная смета 3'!AB12</f>
        <v>Материалы</v>
      </c>
      <c r="B30">
        <v>2</v>
      </c>
      <c r="C30">
        <v>26</v>
      </c>
      <c r="D30">
        <v>16</v>
      </c>
      <c r="E30">
        <v>0</v>
      </c>
      <c r="F30">
        <v>11900</v>
      </c>
    </row>
    <row r="31" spans="1:6" ht="12.75">
      <c r="A31">
        <f>'Локальная смета 3'!A17</f>
        <v>1</v>
      </c>
      <c r="B31">
        <v>2</v>
      </c>
      <c r="C31">
        <v>170</v>
      </c>
      <c r="D31">
        <v>0</v>
      </c>
      <c r="E31">
        <v>0</v>
      </c>
      <c r="F31">
        <v>11902</v>
      </c>
    </row>
    <row r="32" spans="1:6" ht="12.75">
      <c r="A32" t="str">
        <f>'Локальная смета 3'!B17</f>
        <v>ТЕР27-03-001-01</v>
      </c>
      <c r="B32">
        <v>2</v>
      </c>
      <c r="C32">
        <v>170</v>
      </c>
      <c r="D32">
        <v>1</v>
      </c>
      <c r="E32">
        <v>0</v>
      </c>
      <c r="F32">
        <v>11902</v>
      </c>
    </row>
    <row r="33" spans="1:6" ht="12.75">
      <c r="A33" t="str">
        <f>'Локальная смета 3'!E17</f>
        <v>Исправление профиля оснований щебеночных: с добавлением нового материала</v>
      </c>
      <c r="B33">
        <v>2</v>
      </c>
      <c r="C33">
        <v>170</v>
      </c>
      <c r="D33">
        <v>2</v>
      </c>
      <c r="E33">
        <v>0</v>
      </c>
      <c r="F33">
        <v>11902</v>
      </c>
    </row>
    <row r="34" spans="1:6" ht="12.75">
      <c r="A34" t="str">
        <f>'Локальная смета 3'!G18</f>
        <v>1000 м2</v>
      </c>
      <c r="B34">
        <v>2</v>
      </c>
      <c r="C34">
        <v>170</v>
      </c>
      <c r="D34">
        <v>3</v>
      </c>
      <c r="E34">
        <v>0</v>
      </c>
      <c r="F34">
        <v>11902</v>
      </c>
    </row>
    <row r="35" spans="1:6" ht="12.75">
      <c r="A35" s="4">
        <f>'Локальная смета 3'!G17</f>
        <v>0.35</v>
      </c>
      <c r="B35">
        <v>2</v>
      </c>
      <c r="C35">
        <v>170</v>
      </c>
      <c r="D35">
        <v>4</v>
      </c>
      <c r="E35">
        <v>0</v>
      </c>
      <c r="F35">
        <v>11902</v>
      </c>
    </row>
    <row r="36" spans="1:6" ht="12.75">
      <c r="A36">
        <f>'Локальная смета 3'!I18</f>
        <v>882.2454999999999</v>
      </c>
      <c r="B36">
        <v>2</v>
      </c>
      <c r="C36">
        <v>170</v>
      </c>
      <c r="D36">
        <v>6</v>
      </c>
      <c r="E36">
        <v>0</v>
      </c>
      <c r="F36">
        <v>11902</v>
      </c>
    </row>
    <row r="37" spans="1:6" ht="12.75">
      <c r="A37">
        <f>'Локальная смета 3'!K17</f>
        <v>6384.8875</v>
      </c>
      <c r="B37">
        <v>2</v>
      </c>
      <c r="C37">
        <v>170</v>
      </c>
      <c r="D37">
        <v>7</v>
      </c>
      <c r="E37">
        <v>0</v>
      </c>
      <c r="F37">
        <v>11902</v>
      </c>
    </row>
    <row r="38" spans="1:6" ht="12.75">
      <c r="A38">
        <f>'Локальная смета 3'!K18</f>
        <v>1077.1875</v>
      </c>
      <c r="B38">
        <v>2</v>
      </c>
      <c r="C38">
        <v>170</v>
      </c>
      <c r="D38">
        <v>8</v>
      </c>
      <c r="E38">
        <v>0</v>
      </c>
      <c r="F38">
        <v>11902</v>
      </c>
    </row>
    <row r="39" spans="1:6" ht="12.75">
      <c r="A39" s="4">
        <f>'Локальная смета 3'!N17</f>
        <v>9174.96</v>
      </c>
      <c r="B39">
        <v>2</v>
      </c>
      <c r="C39">
        <v>170</v>
      </c>
      <c r="D39">
        <v>14</v>
      </c>
      <c r="E39">
        <v>0</v>
      </c>
      <c r="F39">
        <v>11902</v>
      </c>
    </row>
    <row r="40" spans="1:6" ht="12.75">
      <c r="A40">
        <f>'Локальная смета 3'!A19</f>
        <v>2</v>
      </c>
      <c r="B40">
        <v>2</v>
      </c>
      <c r="C40">
        <v>55</v>
      </c>
      <c r="D40">
        <v>0</v>
      </c>
      <c r="E40">
        <v>0</v>
      </c>
      <c r="F40">
        <v>11902</v>
      </c>
    </row>
    <row r="41" spans="1:6" ht="12.75">
      <c r="A41" t="str">
        <f>'Локальная смета 3'!B19</f>
        <v>ТЕР27-06-026-01</v>
      </c>
      <c r="B41">
        <v>2</v>
      </c>
      <c r="C41">
        <v>55</v>
      </c>
      <c r="D41">
        <v>1</v>
      </c>
      <c r="E41">
        <v>0</v>
      </c>
      <c r="F41">
        <v>11902</v>
      </c>
    </row>
    <row r="42" spans="1:6" ht="12.75">
      <c r="A42" t="str">
        <f>'Локальная смета 3'!E19</f>
        <v>Розлив вяжущих материалов</v>
      </c>
      <c r="B42">
        <v>2</v>
      </c>
      <c r="C42">
        <v>55</v>
      </c>
      <c r="D42">
        <v>2</v>
      </c>
      <c r="E42">
        <v>0</v>
      </c>
      <c r="F42">
        <v>11902</v>
      </c>
    </row>
    <row r="43" spans="1:6" ht="12.75">
      <c r="A43" t="str">
        <f>'Локальная смета 3'!G20</f>
        <v>1 т</v>
      </c>
      <c r="B43">
        <v>2</v>
      </c>
      <c r="C43">
        <v>55</v>
      </c>
      <c r="D43">
        <v>3</v>
      </c>
      <c r="E43">
        <v>0</v>
      </c>
      <c r="F43">
        <v>11902</v>
      </c>
    </row>
    <row r="44" spans="1:6" ht="12.75">
      <c r="A44">
        <f>'Локальная смета 3'!G19</f>
        <v>0.165</v>
      </c>
      <c r="B44">
        <v>2</v>
      </c>
      <c r="C44">
        <v>55</v>
      </c>
      <c r="D44">
        <v>4</v>
      </c>
      <c r="E44">
        <v>0</v>
      </c>
      <c r="F44">
        <v>11902</v>
      </c>
    </row>
    <row r="45" spans="1:6" ht="12.75">
      <c r="A45" s="5">
        <f>'Локальная смета 3'!I20</f>
        <v>0</v>
      </c>
      <c r="B45">
        <v>2</v>
      </c>
      <c r="C45">
        <v>55</v>
      </c>
      <c r="D45">
        <v>6</v>
      </c>
      <c r="E45">
        <v>0</v>
      </c>
      <c r="F45">
        <v>11902</v>
      </c>
    </row>
    <row r="46" spans="1:6" ht="12.75">
      <c r="A46" s="4">
        <f>'Локальная смета 3'!K19</f>
        <v>58.15</v>
      </c>
      <c r="B46">
        <v>2</v>
      </c>
      <c r="C46">
        <v>55</v>
      </c>
      <c r="D46">
        <v>7</v>
      </c>
      <c r="E46">
        <v>0</v>
      </c>
      <c r="F46">
        <v>11902</v>
      </c>
    </row>
    <row r="47" spans="1:6" ht="12.75">
      <c r="A47">
        <f>'Локальная смета 3'!K20</f>
        <v>13.0125</v>
      </c>
      <c r="B47">
        <v>2</v>
      </c>
      <c r="C47">
        <v>55</v>
      </c>
      <c r="D47">
        <v>8</v>
      </c>
      <c r="E47">
        <v>0</v>
      </c>
      <c r="F47">
        <v>11902</v>
      </c>
    </row>
    <row r="48" spans="1:6" ht="12.75">
      <c r="A48">
        <f>'Локальная смета 3'!N19</f>
        <v>1311.2</v>
      </c>
      <c r="B48">
        <v>2</v>
      </c>
      <c r="C48">
        <v>55</v>
      </c>
      <c r="D48">
        <v>14</v>
      </c>
      <c r="E48">
        <v>0</v>
      </c>
      <c r="F48">
        <v>11902</v>
      </c>
    </row>
    <row r="49" spans="1:6" ht="12.75">
      <c r="A49">
        <f>'Локальная смета 3'!A21</f>
        <v>3</v>
      </c>
      <c r="B49">
        <v>2</v>
      </c>
      <c r="C49">
        <v>56</v>
      </c>
      <c r="D49">
        <v>0</v>
      </c>
      <c r="E49">
        <v>0</v>
      </c>
      <c r="F49">
        <v>11902</v>
      </c>
    </row>
    <row r="50" spans="1:6" ht="12.75">
      <c r="A50" t="str">
        <f>'Локальная смета 3'!B21</f>
        <v>ТЕР27-06-020-01</v>
      </c>
      <c r="B50">
        <v>2</v>
      </c>
      <c r="C50">
        <v>56</v>
      </c>
      <c r="D50">
        <v>1</v>
      </c>
      <c r="E50">
        <v>0</v>
      </c>
      <c r="F50">
        <v>11902</v>
      </c>
    </row>
    <row r="51" spans="1:6" ht="12.75">
      <c r="A51" t="str">
        <f>'Локальная смета 3'!E21</f>
        <v>Устройство покрытия толщиной 4 см из горячих асфальтобетонных смесей плотных мелкозернистых типа АБВ, плотность каменных материалов: 2,5-2,9 т/м3</v>
      </c>
      <c r="B51">
        <v>2</v>
      </c>
      <c r="C51">
        <v>56</v>
      </c>
      <c r="D51">
        <v>2</v>
      </c>
      <c r="E51">
        <v>0</v>
      </c>
      <c r="F51">
        <v>11902</v>
      </c>
    </row>
    <row r="52" spans="1:6" ht="12.75">
      <c r="A52" t="str">
        <f>'Локальная смета 3'!G22</f>
        <v>1000 м2</v>
      </c>
      <c r="B52">
        <v>2</v>
      </c>
      <c r="C52">
        <v>56</v>
      </c>
      <c r="D52">
        <v>3</v>
      </c>
      <c r="E52">
        <v>0</v>
      </c>
      <c r="F52">
        <v>11902</v>
      </c>
    </row>
    <row r="53" spans="1:6" ht="12.75">
      <c r="A53">
        <f>'Локальная смета 3'!G21</f>
        <v>0.275</v>
      </c>
      <c r="B53">
        <v>2</v>
      </c>
      <c r="C53">
        <v>56</v>
      </c>
      <c r="D53">
        <v>4</v>
      </c>
      <c r="E53">
        <v>0</v>
      </c>
      <c r="F53">
        <v>11902</v>
      </c>
    </row>
    <row r="54" spans="1:6" ht="12.75">
      <c r="A54">
        <f>'Локальная смета 3'!I22</f>
        <v>645.265</v>
      </c>
      <c r="B54">
        <v>2</v>
      </c>
      <c r="C54">
        <v>56</v>
      </c>
      <c r="D54">
        <v>6</v>
      </c>
      <c r="E54">
        <v>0</v>
      </c>
      <c r="F54">
        <v>11902</v>
      </c>
    </row>
    <row r="55" spans="1:6" ht="12.75">
      <c r="A55">
        <f>'Локальная смета 3'!K21</f>
        <v>3098.4249999999997</v>
      </c>
      <c r="B55">
        <v>2</v>
      </c>
      <c r="C55">
        <v>56</v>
      </c>
      <c r="D55">
        <v>7</v>
      </c>
      <c r="E55">
        <v>0</v>
      </c>
      <c r="F55">
        <v>11902</v>
      </c>
    </row>
    <row r="56" spans="1:6" ht="12.75">
      <c r="A56" s="4">
        <f>'Локальная смета 3'!K22</f>
        <v>477.95</v>
      </c>
      <c r="B56">
        <v>2</v>
      </c>
      <c r="C56">
        <v>56</v>
      </c>
      <c r="D56">
        <v>8</v>
      </c>
      <c r="E56">
        <v>0</v>
      </c>
      <c r="F56">
        <v>11902</v>
      </c>
    </row>
    <row r="57" spans="1:6" ht="12.75">
      <c r="A57">
        <f>'Локальная смета 3'!N21</f>
        <v>248.7</v>
      </c>
      <c r="B57">
        <v>2</v>
      </c>
      <c r="C57">
        <v>56</v>
      </c>
      <c r="D57">
        <v>14</v>
      </c>
      <c r="E57">
        <v>0</v>
      </c>
      <c r="F57">
        <v>11902</v>
      </c>
    </row>
    <row r="58" spans="1:6" ht="12.75">
      <c r="A58">
        <f>'Локальная смета 3'!A23</f>
        <v>3.1</v>
      </c>
      <c r="B58">
        <v>2</v>
      </c>
      <c r="C58">
        <v>57</v>
      </c>
      <c r="D58">
        <v>0</v>
      </c>
      <c r="E58">
        <v>0</v>
      </c>
      <c r="F58">
        <v>11906</v>
      </c>
    </row>
    <row r="59" spans="1:6" ht="12.75">
      <c r="A59" t="str">
        <f>'Локальная смета 3'!B23</f>
        <v>[410-0006]</v>
      </c>
      <c r="B59">
        <v>2</v>
      </c>
      <c r="C59">
        <v>57</v>
      </c>
      <c r="D59">
        <v>1</v>
      </c>
      <c r="E59">
        <v>0</v>
      </c>
      <c r="F59">
        <v>11906</v>
      </c>
    </row>
    <row r="60" spans="1:6" ht="12.75">
      <c r="A60" t="str">
        <f>'Локальная смета 3'!E23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60">
        <v>2</v>
      </c>
      <c r="C60">
        <v>57</v>
      </c>
      <c r="D60">
        <v>2</v>
      </c>
      <c r="E60">
        <v>0</v>
      </c>
      <c r="F60">
        <v>11906</v>
      </c>
    </row>
    <row r="61" spans="1:6" ht="12.75">
      <c r="A61" t="str">
        <f>'Локальная смета 3'!G24</f>
        <v>т</v>
      </c>
      <c r="B61">
        <v>2</v>
      </c>
      <c r="C61">
        <v>57</v>
      </c>
      <c r="D61">
        <v>3</v>
      </c>
      <c r="E61">
        <v>0</v>
      </c>
      <c r="F61">
        <v>11906</v>
      </c>
    </row>
    <row r="62" spans="1:6" ht="12.75">
      <c r="A62">
        <f>'Локальная смета 3'!K23</f>
        <v>96.6</v>
      </c>
      <c r="B62">
        <v>2</v>
      </c>
      <c r="C62">
        <v>57</v>
      </c>
      <c r="D62">
        <v>6</v>
      </c>
      <c r="E62">
        <v>0</v>
      </c>
      <c r="F62">
        <v>11906</v>
      </c>
    </row>
    <row r="63" spans="1:6" ht="12.75">
      <c r="A63" s="4">
        <f>'Локальная смета 3'!N23</f>
        <v>354.97</v>
      </c>
      <c r="B63">
        <v>2</v>
      </c>
      <c r="C63">
        <v>57</v>
      </c>
      <c r="D63">
        <v>8</v>
      </c>
      <c r="E63">
        <v>0</v>
      </c>
      <c r="F63">
        <v>11906</v>
      </c>
    </row>
    <row r="64" spans="1:6" ht="12.75">
      <c r="A64">
        <f>'Локальная смета 3'!V23</f>
        <v>0</v>
      </c>
      <c r="B64">
        <v>2</v>
      </c>
      <c r="C64">
        <v>57</v>
      </c>
      <c r="D64">
        <v>9</v>
      </c>
      <c r="E64">
        <v>0</v>
      </c>
      <c r="F64">
        <v>11906</v>
      </c>
    </row>
    <row r="65" spans="1:6" ht="12.75">
      <c r="A65">
        <f>'Локальная смета 3'!A25</f>
        <v>4</v>
      </c>
      <c r="B65">
        <v>2</v>
      </c>
      <c r="C65">
        <v>58</v>
      </c>
      <c r="D65">
        <v>0</v>
      </c>
      <c r="E65">
        <v>0</v>
      </c>
      <c r="F65">
        <v>11902</v>
      </c>
    </row>
    <row r="66" spans="1:6" ht="12.75">
      <c r="A66" t="str">
        <f>'Локальная смета 3'!B25</f>
        <v>ТЕР27-06-021-01</v>
      </c>
      <c r="B66">
        <v>2</v>
      </c>
      <c r="C66">
        <v>58</v>
      </c>
      <c r="D66">
        <v>1</v>
      </c>
      <c r="E66">
        <v>0</v>
      </c>
      <c r="F66">
        <v>11902</v>
      </c>
    </row>
    <row r="67" spans="1:6" ht="12.75">
      <c r="A67" t="str">
        <f>'Локальная смета 3'!E25</f>
        <v>При изменении толщины покрытия на 0,5 см добавлять или исключать: к расценке 27-06-020-1</v>
      </c>
      <c r="B67">
        <v>2</v>
      </c>
      <c r="C67">
        <v>58</v>
      </c>
      <c r="D67">
        <v>2</v>
      </c>
      <c r="E67">
        <v>0</v>
      </c>
      <c r="F67">
        <v>11902</v>
      </c>
    </row>
    <row r="68" spans="1:6" ht="12.75">
      <c r="A68" t="str">
        <f>'Локальная смета 3'!G26</f>
        <v>1000 м2</v>
      </c>
      <c r="B68">
        <v>2</v>
      </c>
      <c r="C68">
        <v>58</v>
      </c>
      <c r="D68">
        <v>3</v>
      </c>
      <c r="E68">
        <v>0</v>
      </c>
      <c r="F68">
        <v>11902</v>
      </c>
    </row>
    <row r="69" spans="1:6" ht="12.75">
      <c r="A69">
        <f>'Локальная смета 3'!G25</f>
        <v>0.275</v>
      </c>
      <c r="B69">
        <v>2</v>
      </c>
      <c r="C69">
        <v>58</v>
      </c>
      <c r="D69">
        <v>4</v>
      </c>
      <c r="E69">
        <v>0</v>
      </c>
      <c r="F69">
        <v>11902</v>
      </c>
    </row>
    <row r="70" spans="1:6" ht="12.75">
      <c r="A70">
        <f>'Локальная смета 3'!I26</f>
        <v>18.215999999999998</v>
      </c>
      <c r="B70">
        <v>2</v>
      </c>
      <c r="C70">
        <v>58</v>
      </c>
      <c r="D70">
        <v>6</v>
      </c>
      <c r="E70">
        <v>0</v>
      </c>
      <c r="F70">
        <v>11902</v>
      </c>
    </row>
    <row r="71" spans="1:6" ht="12.75">
      <c r="A71">
        <f>'Локальная смета 3'!K25</f>
        <v>46.5</v>
      </c>
      <c r="B71">
        <v>2</v>
      </c>
      <c r="C71">
        <v>58</v>
      </c>
      <c r="D71">
        <v>7</v>
      </c>
      <c r="E71">
        <v>0</v>
      </c>
      <c r="F71">
        <v>11902</v>
      </c>
    </row>
    <row r="72" spans="1:6" ht="12.75">
      <c r="A72" s="5">
        <f>'Локальная смета 3'!K26</f>
        <v>0</v>
      </c>
      <c r="B72">
        <v>2</v>
      </c>
      <c r="C72">
        <v>58</v>
      </c>
      <c r="D72">
        <v>8</v>
      </c>
      <c r="E72">
        <v>0</v>
      </c>
      <c r="F72">
        <v>11902</v>
      </c>
    </row>
    <row r="73" spans="1:6" ht="12.75">
      <c r="A73" s="4">
        <f>'Локальная смета 3'!N25</f>
        <v>51564.72</v>
      </c>
      <c r="B73">
        <v>2</v>
      </c>
      <c r="C73">
        <v>58</v>
      </c>
      <c r="D73">
        <v>14</v>
      </c>
      <c r="E73">
        <v>0</v>
      </c>
      <c r="F73">
        <v>11902</v>
      </c>
    </row>
    <row r="74" spans="1:6" ht="12.75">
      <c r="A74" t="str">
        <f>'Локальная смета 3'!A27</f>
        <v>ИТОГО:</v>
      </c>
      <c r="B74">
        <v>2</v>
      </c>
      <c r="C74">
        <v>29</v>
      </c>
      <c r="D74">
        <v>0</v>
      </c>
      <c r="E74">
        <v>0</v>
      </c>
      <c r="F74">
        <v>11903</v>
      </c>
    </row>
    <row r="75" spans="1:6" ht="12.75">
      <c r="A75" t="str">
        <f>'Локальная смета 3'!A30</f>
        <v>Наименование и значение множителей</v>
      </c>
      <c r="B75">
        <v>2</v>
      </c>
      <c r="C75">
        <v>60</v>
      </c>
      <c r="D75">
        <v>0</v>
      </c>
      <c r="E75">
        <v>0</v>
      </c>
      <c r="F75">
        <v>100</v>
      </c>
    </row>
    <row r="76" spans="1:6" ht="12.75">
      <c r="A76" t="str">
        <f>'Локальная смета 3'!S30</f>
        <v>Значение</v>
      </c>
      <c r="B76">
        <v>2</v>
      </c>
      <c r="C76">
        <v>60</v>
      </c>
      <c r="D76">
        <v>1</v>
      </c>
      <c r="E76">
        <v>0</v>
      </c>
      <c r="F76">
        <v>100</v>
      </c>
    </row>
    <row r="77" spans="1:6" ht="12.75">
      <c r="A77" t="str">
        <f>'Локальная смета 3'!Z30</f>
        <v>Прямые</v>
      </c>
      <c r="B77">
        <v>2</v>
      </c>
      <c r="C77">
        <v>60</v>
      </c>
      <c r="D77">
        <v>3</v>
      </c>
      <c r="E77">
        <v>0</v>
      </c>
      <c r="F77">
        <v>100</v>
      </c>
    </row>
    <row r="78" spans="1:6" ht="12.75">
      <c r="A78" t="str">
        <f>'Локальная смета 3'!A31</f>
        <v>Зарплата</v>
      </c>
      <c r="B78">
        <v>2</v>
      </c>
      <c r="C78">
        <v>61</v>
      </c>
      <c r="D78">
        <v>0</v>
      </c>
      <c r="E78">
        <v>0</v>
      </c>
      <c r="F78">
        <v>102</v>
      </c>
    </row>
    <row r="79" spans="1:6" ht="12.75">
      <c r="A79">
        <f>'Локальная смета 3'!S31</f>
        <v>10.9</v>
      </c>
      <c r="B79">
        <v>2</v>
      </c>
      <c r="C79">
        <v>61</v>
      </c>
      <c r="D79">
        <v>1</v>
      </c>
      <c r="E79">
        <v>0</v>
      </c>
      <c r="F79">
        <v>102</v>
      </c>
    </row>
    <row r="80" spans="1:6" ht="12.75">
      <c r="A80" t="str">
        <f>'Локальная смета 3'!A32</f>
        <v>Машины и механизмы</v>
      </c>
      <c r="B80">
        <v>2</v>
      </c>
      <c r="C80">
        <v>62</v>
      </c>
      <c r="D80">
        <v>0</v>
      </c>
      <c r="E80">
        <v>0</v>
      </c>
      <c r="F80">
        <v>102</v>
      </c>
    </row>
    <row r="81" spans="1:6" ht="12.75">
      <c r="A81">
        <f>'Локальная смета 3'!S32</f>
        <v>6.9</v>
      </c>
      <c r="B81">
        <v>2</v>
      </c>
      <c r="C81">
        <v>62</v>
      </c>
      <c r="D81">
        <v>1</v>
      </c>
      <c r="E81">
        <v>0</v>
      </c>
      <c r="F81">
        <v>102</v>
      </c>
    </row>
    <row r="82" spans="1:6" ht="12.75">
      <c r="A82" t="str">
        <f>'Локальная смета 3'!A33</f>
        <v>Материалы</v>
      </c>
      <c r="B82">
        <v>2</v>
      </c>
      <c r="C82">
        <v>63</v>
      </c>
      <c r="D82">
        <v>0</v>
      </c>
      <c r="E82">
        <v>0</v>
      </c>
      <c r="F82">
        <v>102</v>
      </c>
    </row>
    <row r="83" spans="1:6" ht="12.75">
      <c r="A83" s="4">
        <f>'Локальная смета 3'!S33</f>
        <v>7.19</v>
      </c>
      <c r="B83">
        <v>2</v>
      </c>
      <c r="C83">
        <v>63</v>
      </c>
      <c r="D83">
        <v>1</v>
      </c>
      <c r="E83">
        <v>0</v>
      </c>
      <c r="F83">
        <v>102</v>
      </c>
    </row>
    <row r="84" spans="1:6" ht="12.75">
      <c r="A84" t="str">
        <f>'Локальная смета 3'!A34</f>
        <v>Итого</v>
      </c>
      <c r="B84">
        <v>2</v>
      </c>
      <c r="C84">
        <v>150</v>
      </c>
      <c r="D84">
        <v>0</v>
      </c>
      <c r="E84">
        <v>0</v>
      </c>
      <c r="F84">
        <v>103</v>
      </c>
    </row>
    <row r="85" spans="1:6" ht="12.75">
      <c r="A85">
        <f>'Локальная смета 3'!S34</f>
        <v>0</v>
      </c>
      <c r="B85">
        <v>2</v>
      </c>
      <c r="C85">
        <v>150</v>
      </c>
      <c r="D85">
        <v>1</v>
      </c>
      <c r="E85">
        <v>0</v>
      </c>
      <c r="F85">
        <v>103</v>
      </c>
    </row>
    <row r="86" spans="1:6" ht="12.75">
      <c r="A86" t="str">
        <f>'Локальная смета 3'!A35</f>
        <v>Автомобильные дороги </v>
      </c>
      <c r="B86">
        <v>2</v>
      </c>
      <c r="C86">
        <v>156</v>
      </c>
      <c r="D86">
        <v>0</v>
      </c>
      <c r="E86">
        <v>0</v>
      </c>
      <c r="F86">
        <v>104</v>
      </c>
    </row>
    <row r="87" spans="1:6" ht="12.75">
      <c r="A87" t="str">
        <f>'Локальная смета 3'!A36</f>
        <v>Накладные расходы</v>
      </c>
      <c r="B87">
        <v>2</v>
      </c>
      <c r="C87">
        <v>151</v>
      </c>
      <c r="D87">
        <v>0</v>
      </c>
      <c r="E87">
        <v>0</v>
      </c>
      <c r="F87">
        <v>102</v>
      </c>
    </row>
    <row r="88" spans="1:6" ht="12.75">
      <c r="A88" s="4">
        <f>'Локальная смета 3'!S36</f>
        <v>1.42</v>
      </c>
      <c r="B88">
        <v>2</v>
      </c>
      <c r="C88">
        <v>151</v>
      </c>
      <c r="D88">
        <v>1</v>
      </c>
      <c r="E88">
        <v>0</v>
      </c>
      <c r="F88">
        <v>102</v>
      </c>
    </row>
    <row r="89" spans="1:6" ht="12.75">
      <c r="A89" t="str">
        <f>'Локальная смета 3'!A37</f>
        <v>Сметная прибыль</v>
      </c>
      <c r="B89">
        <v>2</v>
      </c>
      <c r="C89">
        <v>152</v>
      </c>
      <c r="D89">
        <v>0</v>
      </c>
      <c r="E89">
        <v>0</v>
      </c>
      <c r="F89">
        <v>102</v>
      </c>
    </row>
    <row r="90" spans="1:6" ht="12.75">
      <c r="A90" s="4">
        <f>'Локальная смета 3'!S37</f>
        <v>0.95</v>
      </c>
      <c r="B90">
        <v>2</v>
      </c>
      <c r="C90">
        <v>152</v>
      </c>
      <c r="D90">
        <v>1</v>
      </c>
      <c r="E90">
        <v>0</v>
      </c>
      <c r="F90">
        <v>102</v>
      </c>
    </row>
    <row r="91" spans="1:6" ht="12.75">
      <c r="A91" t="str">
        <f>'Локальная смета 3'!A38</f>
        <v>Итого</v>
      </c>
      <c r="B91">
        <v>2</v>
      </c>
      <c r="C91">
        <v>66</v>
      </c>
      <c r="D91">
        <v>0</v>
      </c>
      <c r="E91">
        <v>0</v>
      </c>
      <c r="F91">
        <v>103</v>
      </c>
    </row>
    <row r="92" spans="1:6" ht="12.75">
      <c r="A92">
        <f>'Локальная смета 3'!S38</f>
        <v>0</v>
      </c>
      <c r="B92">
        <v>2</v>
      </c>
      <c r="C92">
        <v>66</v>
      </c>
      <c r="D92">
        <v>1</v>
      </c>
      <c r="E92">
        <v>0</v>
      </c>
      <c r="F92">
        <v>103</v>
      </c>
    </row>
    <row r="93" spans="1:6" ht="12.75">
      <c r="A93">
        <f>'Локальная смета 3'!A42</f>
        <v>1</v>
      </c>
      <c r="B93">
        <v>2</v>
      </c>
      <c r="C93">
        <v>214</v>
      </c>
      <c r="D93">
        <v>0</v>
      </c>
      <c r="E93">
        <v>0</v>
      </c>
      <c r="F93">
        <v>11902</v>
      </c>
    </row>
    <row r="94" spans="1:6" ht="12.75">
      <c r="A94" t="str">
        <f>'Локальная смета 3'!C42</f>
        <v>ТЕР01-02-058-01</v>
      </c>
      <c r="B94">
        <v>2</v>
      </c>
      <c r="C94">
        <v>214</v>
      </c>
      <c r="D94">
        <v>1</v>
      </c>
      <c r="E94">
        <v>0</v>
      </c>
      <c r="F94">
        <v>11902</v>
      </c>
    </row>
    <row r="95" spans="1:6" ht="12.75">
      <c r="A95" t="str">
        <f>'Локальная смета 3'!F42</f>
        <v>Копание ям вручную без креплений для стоек и столбов без откосов глубиной до 0,7 м группа грунтов: 1</v>
      </c>
      <c r="B95">
        <v>2</v>
      </c>
      <c r="C95">
        <v>214</v>
      </c>
      <c r="D95">
        <v>2</v>
      </c>
      <c r="E95">
        <v>0</v>
      </c>
      <c r="F95">
        <v>11902</v>
      </c>
    </row>
    <row r="96" spans="1:6" ht="12.75">
      <c r="A96" t="str">
        <f>'Локальная смета 3'!G43</f>
        <v>100 м3</v>
      </c>
      <c r="B96">
        <v>2</v>
      </c>
      <c r="C96">
        <v>214</v>
      </c>
      <c r="D96">
        <v>3</v>
      </c>
      <c r="E96">
        <v>0</v>
      </c>
      <c r="F96">
        <v>11902</v>
      </c>
    </row>
    <row r="97" spans="1:6" ht="12.75">
      <c r="A97" s="4">
        <f>'Локальная смета 3'!G42</f>
        <v>0.02</v>
      </c>
      <c r="B97">
        <v>2</v>
      </c>
      <c r="C97">
        <v>214</v>
      </c>
      <c r="D97">
        <v>4</v>
      </c>
      <c r="E97">
        <v>0</v>
      </c>
      <c r="F97">
        <v>11902</v>
      </c>
    </row>
    <row r="98" spans="1:6" ht="12.75">
      <c r="A98">
        <f>'Локальная смета 3'!J43</f>
        <v>2472.822</v>
      </c>
      <c r="B98">
        <v>2</v>
      </c>
      <c r="C98">
        <v>214</v>
      </c>
      <c r="D98">
        <v>6</v>
      </c>
      <c r="E98">
        <v>0</v>
      </c>
      <c r="F98">
        <v>11902</v>
      </c>
    </row>
    <row r="99" spans="1:6" ht="12.75">
      <c r="A99" s="5">
        <f>'Локальная смета 3'!L42</f>
        <v>0</v>
      </c>
      <c r="B99">
        <v>2</v>
      </c>
      <c r="C99">
        <v>214</v>
      </c>
      <c r="D99">
        <v>7</v>
      </c>
      <c r="E99">
        <v>0</v>
      </c>
      <c r="F99">
        <v>11902</v>
      </c>
    </row>
    <row r="100" spans="1:6" ht="12.75">
      <c r="A100" s="5">
        <f>'Локальная смета 3'!L43</f>
        <v>0</v>
      </c>
      <c r="B100">
        <v>2</v>
      </c>
      <c r="C100">
        <v>214</v>
      </c>
      <c r="D100">
        <v>8</v>
      </c>
      <c r="E100">
        <v>0</v>
      </c>
      <c r="F100">
        <v>11902</v>
      </c>
    </row>
    <row r="101" spans="1:6" ht="12.75">
      <c r="A101" s="5">
        <f>'Локальная смета 3'!O42</f>
        <v>0</v>
      </c>
      <c r="B101">
        <v>2</v>
      </c>
      <c r="C101">
        <v>214</v>
      </c>
      <c r="D101">
        <v>14</v>
      </c>
      <c r="E101">
        <v>0</v>
      </c>
      <c r="F101">
        <v>11902</v>
      </c>
    </row>
    <row r="102" spans="1:6" ht="12.75">
      <c r="A102">
        <f>'Локальная смета 3'!A44</f>
        <v>2</v>
      </c>
      <c r="B102">
        <v>2</v>
      </c>
      <c r="C102">
        <v>215</v>
      </c>
      <c r="D102">
        <v>0</v>
      </c>
      <c r="E102">
        <v>0</v>
      </c>
      <c r="F102">
        <v>11902</v>
      </c>
    </row>
    <row r="103" spans="1:6" ht="12.75">
      <c r="A103" t="str">
        <f>'Локальная смета 3'!C44</f>
        <v>ТЕР06-01-001-01</v>
      </c>
      <c r="B103">
        <v>2</v>
      </c>
      <c r="C103">
        <v>215</v>
      </c>
      <c r="D103">
        <v>1</v>
      </c>
      <c r="E103">
        <v>0</v>
      </c>
      <c r="F103">
        <v>11902</v>
      </c>
    </row>
    <row r="104" spans="1:6" ht="12.75">
      <c r="A104" t="str">
        <f>'Локальная смета 3'!F44</f>
        <v>Устройство бетонной подготовки</v>
      </c>
      <c r="B104">
        <v>2</v>
      </c>
      <c r="C104">
        <v>215</v>
      </c>
      <c r="D104">
        <v>2</v>
      </c>
      <c r="E104">
        <v>0</v>
      </c>
      <c r="F104">
        <v>11902</v>
      </c>
    </row>
    <row r="105" spans="1:6" ht="12.75">
      <c r="A105" t="str">
        <f>'Локальная смета 3'!G45</f>
        <v>100 м3 бетона в деле</v>
      </c>
      <c r="B105">
        <v>2</v>
      </c>
      <c r="C105">
        <v>215</v>
      </c>
      <c r="D105">
        <v>3</v>
      </c>
      <c r="E105">
        <v>0</v>
      </c>
      <c r="F105">
        <v>11902</v>
      </c>
    </row>
    <row r="106" spans="1:6" ht="12.75">
      <c r="A106" s="4">
        <f>'Локальная смета 3'!G44</f>
        <v>0.02</v>
      </c>
      <c r="B106">
        <v>2</v>
      </c>
      <c r="C106">
        <v>215</v>
      </c>
      <c r="D106">
        <v>4</v>
      </c>
      <c r="E106">
        <v>0</v>
      </c>
      <c r="F106">
        <v>11902</v>
      </c>
    </row>
    <row r="107" spans="1:6" ht="12.75">
      <c r="A107" s="4">
        <f>'Локальная смета 3'!J45</f>
        <v>2459.16</v>
      </c>
      <c r="B107">
        <v>2</v>
      </c>
      <c r="C107">
        <v>215</v>
      </c>
      <c r="D107">
        <v>6</v>
      </c>
      <c r="E107">
        <v>0</v>
      </c>
      <c r="F107">
        <v>11902</v>
      </c>
    </row>
    <row r="108" spans="1:6" ht="12.75">
      <c r="A108">
        <f>'Локальная смета 3'!L44</f>
        <v>2155.4375</v>
      </c>
      <c r="B108">
        <v>2</v>
      </c>
      <c r="C108">
        <v>215</v>
      </c>
      <c r="D108">
        <v>7</v>
      </c>
      <c r="E108">
        <v>0</v>
      </c>
      <c r="F108">
        <v>11902</v>
      </c>
    </row>
    <row r="109" spans="1:6" ht="12.75">
      <c r="A109" s="4">
        <f>'Локальная смета 3'!L45</f>
        <v>442.35</v>
      </c>
      <c r="B109">
        <v>2</v>
      </c>
      <c r="C109">
        <v>215</v>
      </c>
      <c r="D109">
        <v>8</v>
      </c>
      <c r="E109">
        <v>0</v>
      </c>
      <c r="F109">
        <v>11902</v>
      </c>
    </row>
    <row r="110" spans="1:6" ht="12.75">
      <c r="A110" s="4">
        <f>'Локальная смета 3'!O44</f>
        <v>2328.13</v>
      </c>
      <c r="B110">
        <v>2</v>
      </c>
      <c r="C110">
        <v>215</v>
      </c>
      <c r="D110">
        <v>14</v>
      </c>
      <c r="E110">
        <v>0</v>
      </c>
      <c r="F110">
        <v>11902</v>
      </c>
    </row>
    <row r="111" spans="1:6" ht="12.75">
      <c r="A111">
        <f>'Локальная смета 3'!A46</f>
        <v>2.1</v>
      </c>
      <c r="B111">
        <v>2</v>
      </c>
      <c r="C111">
        <v>217</v>
      </c>
      <c r="D111">
        <v>0</v>
      </c>
      <c r="E111">
        <v>0</v>
      </c>
      <c r="F111">
        <v>11906</v>
      </c>
    </row>
    <row r="112" spans="1:6" ht="12.75">
      <c r="A112" t="str">
        <f>'Локальная смета 3'!C46</f>
        <v>[401-0006]</v>
      </c>
      <c r="B112">
        <v>2</v>
      </c>
      <c r="C112">
        <v>217</v>
      </c>
      <c r="D112">
        <v>1</v>
      </c>
      <c r="E112">
        <v>0</v>
      </c>
      <c r="F112">
        <v>11906</v>
      </c>
    </row>
    <row r="113" spans="1:6" ht="12.75">
      <c r="A113" t="str">
        <f>'Локальная смета 3'!F46</f>
        <v>Бетон тяжелый, класс В 15 (М200)</v>
      </c>
      <c r="B113">
        <v>2</v>
      </c>
      <c r="C113">
        <v>217</v>
      </c>
      <c r="D113">
        <v>2</v>
      </c>
      <c r="E113">
        <v>0</v>
      </c>
      <c r="F113">
        <v>11906</v>
      </c>
    </row>
    <row r="114" spans="1:6" ht="12.75">
      <c r="A114" t="str">
        <f>'Локальная смета 3'!G47</f>
        <v>м3</v>
      </c>
      <c r="B114">
        <v>2</v>
      </c>
      <c r="C114">
        <v>217</v>
      </c>
      <c r="D114">
        <v>3</v>
      </c>
      <c r="E114">
        <v>0</v>
      </c>
      <c r="F114">
        <v>11906</v>
      </c>
    </row>
    <row r="115" spans="1:6" ht="12.75">
      <c r="A115" s="5">
        <f>'Локальная смета 3'!L46</f>
        <v>102</v>
      </c>
      <c r="B115">
        <v>2</v>
      </c>
      <c r="C115">
        <v>217</v>
      </c>
      <c r="D115">
        <v>6</v>
      </c>
      <c r="E115">
        <v>0</v>
      </c>
      <c r="F115">
        <v>11906</v>
      </c>
    </row>
    <row r="116" spans="1:6" ht="12.75">
      <c r="A116" s="4">
        <f>'Локальная смета 3'!O46</f>
        <v>577.88</v>
      </c>
      <c r="B116">
        <v>2</v>
      </c>
      <c r="C116">
        <v>217</v>
      </c>
      <c r="D116">
        <v>8</v>
      </c>
      <c r="E116">
        <v>0</v>
      </c>
      <c r="F116">
        <v>11906</v>
      </c>
    </row>
    <row r="117" spans="1:6" ht="12.75">
      <c r="A117">
        <f>'Локальная смета 3'!W46</f>
        <v>0</v>
      </c>
      <c r="B117">
        <v>2</v>
      </c>
      <c r="C117">
        <v>217</v>
      </c>
      <c r="D117">
        <v>9</v>
      </c>
      <c r="E117">
        <v>0</v>
      </c>
      <c r="F117">
        <v>11906</v>
      </c>
    </row>
    <row r="118" spans="1:6" ht="12.75">
      <c r="A118">
        <f>'Локальная смета 3'!A48</f>
        <v>3</v>
      </c>
      <c r="B118">
        <v>2</v>
      </c>
      <c r="C118">
        <v>243</v>
      </c>
      <c r="D118">
        <v>0</v>
      </c>
      <c r="E118">
        <v>0</v>
      </c>
      <c r="F118">
        <v>11902</v>
      </c>
    </row>
    <row r="119" spans="1:6" ht="12.75">
      <c r="A119" t="str">
        <f>'Локальная смета 3'!C48</f>
        <v>ТЕР14-02-014-01 (прим)</v>
      </c>
      <c r="B119">
        <v>2</v>
      </c>
      <c r="C119">
        <v>243</v>
      </c>
      <c r="D119">
        <v>1</v>
      </c>
      <c r="E119">
        <v>0</v>
      </c>
      <c r="F119">
        <v>11902</v>
      </c>
    </row>
    <row r="120" spans="1:6" ht="12.75">
      <c r="A120" t="str">
        <f>'Локальная смета 3'!F48</f>
        <v>Установка металлических конструкций ограждений</v>
      </c>
      <c r="B120">
        <v>2</v>
      </c>
      <c r="C120">
        <v>243</v>
      </c>
      <c r="D120">
        <v>2</v>
      </c>
      <c r="E120">
        <v>0</v>
      </c>
      <c r="F120">
        <v>11902</v>
      </c>
    </row>
    <row r="121" spans="1:6" ht="12.75">
      <c r="A121" t="str">
        <f>'Локальная смета 3'!G49</f>
        <v>т</v>
      </c>
      <c r="B121">
        <v>2</v>
      </c>
      <c r="C121">
        <v>243</v>
      </c>
      <c r="D121">
        <v>3</v>
      </c>
      <c r="E121">
        <v>0</v>
      </c>
      <c r="F121">
        <v>11902</v>
      </c>
    </row>
    <row r="122" spans="1:6" ht="12.75">
      <c r="A122">
        <f>'Локальная смета 3'!G48</f>
        <v>0.2</v>
      </c>
      <c r="B122">
        <v>2</v>
      </c>
      <c r="C122">
        <v>243</v>
      </c>
      <c r="D122">
        <v>4</v>
      </c>
      <c r="E122">
        <v>0</v>
      </c>
      <c r="F122">
        <v>11902</v>
      </c>
    </row>
    <row r="123" spans="1:6" ht="12.75">
      <c r="A123">
        <f>'Локальная смета 3'!J49</f>
        <v>1668.765</v>
      </c>
      <c r="B123">
        <v>2</v>
      </c>
      <c r="C123">
        <v>243</v>
      </c>
      <c r="D123">
        <v>6</v>
      </c>
      <c r="E123">
        <v>0</v>
      </c>
      <c r="F123">
        <v>11902</v>
      </c>
    </row>
    <row r="124" spans="1:6" ht="12.75">
      <c r="A124" s="4">
        <f>'Локальная смета 3'!L48</f>
        <v>53.95</v>
      </c>
      <c r="B124">
        <v>2</v>
      </c>
      <c r="C124">
        <v>243</v>
      </c>
      <c r="D124">
        <v>7</v>
      </c>
      <c r="E124">
        <v>0</v>
      </c>
      <c r="F124">
        <v>11902</v>
      </c>
    </row>
    <row r="125" spans="1:6" ht="12.75">
      <c r="A125" s="5">
        <f>'Локальная смета 3'!L49</f>
        <v>0</v>
      </c>
      <c r="B125">
        <v>2</v>
      </c>
      <c r="C125">
        <v>243</v>
      </c>
      <c r="D125">
        <v>8</v>
      </c>
      <c r="E125">
        <v>0</v>
      </c>
      <c r="F125">
        <v>11902</v>
      </c>
    </row>
    <row r="126" spans="1:6" ht="12.75">
      <c r="A126" s="4">
        <f>'Локальная смета 3'!O48</f>
        <v>136.69</v>
      </c>
      <c r="B126">
        <v>2</v>
      </c>
      <c r="C126">
        <v>243</v>
      </c>
      <c r="D126">
        <v>14</v>
      </c>
      <c r="E126">
        <v>0</v>
      </c>
      <c r="F126">
        <v>11902</v>
      </c>
    </row>
    <row r="127" spans="1:6" ht="12.75">
      <c r="A127">
        <f>'Локальная смета 3'!A50</f>
        <v>3.1</v>
      </c>
      <c r="B127">
        <v>2</v>
      </c>
      <c r="C127">
        <v>244</v>
      </c>
      <c r="D127">
        <v>0</v>
      </c>
      <c r="E127">
        <v>0</v>
      </c>
      <c r="F127">
        <v>11906</v>
      </c>
    </row>
    <row r="128" spans="1:6" ht="12.75">
      <c r="A128" t="str">
        <f>'Локальная смета 3'!C50</f>
        <v>прайс</v>
      </c>
      <c r="B128">
        <v>2</v>
      </c>
      <c r="C128">
        <v>244</v>
      </c>
      <c r="D128">
        <v>1</v>
      </c>
      <c r="E128">
        <v>0</v>
      </c>
      <c r="F128">
        <v>11906</v>
      </c>
    </row>
    <row r="129" spans="1:6" ht="12.75">
      <c r="A129" t="str">
        <f>'Локальная смета 3'!F50</f>
        <v>Ограждения </v>
      </c>
      <c r="B129">
        <v>2</v>
      </c>
      <c r="C129">
        <v>244</v>
      </c>
      <c r="D129">
        <v>2</v>
      </c>
      <c r="E129">
        <v>0</v>
      </c>
      <c r="F129">
        <v>11906</v>
      </c>
    </row>
    <row r="130" spans="1:6" ht="12.75">
      <c r="A130" t="str">
        <f>'Локальная смета 3'!G51</f>
        <v>шт</v>
      </c>
      <c r="B130">
        <v>2</v>
      </c>
      <c r="C130">
        <v>244</v>
      </c>
      <c r="D130">
        <v>3</v>
      </c>
      <c r="E130">
        <v>0</v>
      </c>
      <c r="F130">
        <v>11906</v>
      </c>
    </row>
    <row r="131" spans="1:6" ht="12.75">
      <c r="A131" s="5">
        <f>'Локальная смета 3'!L50</f>
        <v>5</v>
      </c>
      <c r="B131">
        <v>2</v>
      </c>
      <c r="C131">
        <v>244</v>
      </c>
      <c r="D131">
        <v>6</v>
      </c>
      <c r="E131">
        <v>0</v>
      </c>
      <c r="F131">
        <v>11906</v>
      </c>
    </row>
    <row r="132" spans="1:6" ht="12.75">
      <c r="A132" s="5">
        <f>'Локальная смета 3'!O50</f>
        <v>27525</v>
      </c>
      <c r="B132">
        <v>2</v>
      </c>
      <c r="C132">
        <v>244</v>
      </c>
      <c r="D132">
        <v>8</v>
      </c>
      <c r="E132">
        <v>0</v>
      </c>
      <c r="F132">
        <v>11906</v>
      </c>
    </row>
    <row r="133" spans="1:6" ht="12.75">
      <c r="A133">
        <f>'Локальная смета 3'!W50</f>
        <v>0</v>
      </c>
      <c r="B133">
        <v>2</v>
      </c>
      <c r="C133">
        <v>244</v>
      </c>
      <c r="D133">
        <v>9</v>
      </c>
      <c r="E133">
        <v>0</v>
      </c>
      <c r="F133">
        <v>11906</v>
      </c>
    </row>
    <row r="134" spans="1:6" ht="12.75">
      <c r="A134" t="str">
        <f>'Локальная смета 3'!A52</f>
        <v>ИТОГО:</v>
      </c>
      <c r="B134">
        <v>2</v>
      </c>
      <c r="C134">
        <v>212</v>
      </c>
      <c r="D134">
        <v>0</v>
      </c>
      <c r="E134">
        <v>0</v>
      </c>
      <c r="F134">
        <v>11903</v>
      </c>
    </row>
    <row r="135" spans="1:6" ht="12.75">
      <c r="A135" t="str">
        <f>'Локальная смета 3'!A55</f>
        <v>Наименование и значение множителей</v>
      </c>
      <c r="B135">
        <v>2</v>
      </c>
      <c r="C135">
        <v>218</v>
      </c>
      <c r="D135">
        <v>0</v>
      </c>
      <c r="E135">
        <v>0</v>
      </c>
      <c r="F135">
        <v>100</v>
      </c>
    </row>
    <row r="136" spans="1:6" ht="12.75">
      <c r="A136" t="str">
        <f>'Локальная смета 3'!T55</f>
        <v>Значение</v>
      </c>
      <c r="B136">
        <v>2</v>
      </c>
      <c r="C136">
        <v>218</v>
      </c>
      <c r="D136">
        <v>1</v>
      </c>
      <c r="E136">
        <v>0</v>
      </c>
      <c r="F136">
        <v>100</v>
      </c>
    </row>
    <row r="137" spans="1:6" ht="12.75">
      <c r="A137" t="str">
        <f>'Локальная смета 3'!AA55</f>
        <v>Прямые</v>
      </c>
      <c r="B137">
        <v>2</v>
      </c>
      <c r="C137">
        <v>218</v>
      </c>
      <c r="D137">
        <v>3</v>
      </c>
      <c r="E137">
        <v>0</v>
      </c>
      <c r="F137">
        <v>100</v>
      </c>
    </row>
    <row r="138" spans="1:6" ht="12.75">
      <c r="A138" t="str">
        <f>'Локальная смета 3'!A56</f>
        <v>Зарплата</v>
      </c>
      <c r="B138">
        <v>2</v>
      </c>
      <c r="C138">
        <v>227</v>
      </c>
      <c r="D138">
        <v>0</v>
      </c>
      <c r="E138">
        <v>0</v>
      </c>
      <c r="F138">
        <v>102</v>
      </c>
    </row>
    <row r="139" spans="1:6" ht="12.75">
      <c r="A139">
        <f>'Локальная смета 3'!T56</f>
        <v>10.9</v>
      </c>
      <c r="B139">
        <v>2</v>
      </c>
      <c r="C139">
        <v>227</v>
      </c>
      <c r="D139">
        <v>1</v>
      </c>
      <c r="E139">
        <v>0</v>
      </c>
      <c r="F139">
        <v>102</v>
      </c>
    </row>
    <row r="140" spans="1:6" ht="12.75">
      <c r="A140" t="str">
        <f>'Локальная смета 3'!A57</f>
        <v>Машины и механизмы</v>
      </c>
      <c r="B140">
        <v>2</v>
      </c>
      <c r="C140">
        <v>228</v>
      </c>
      <c r="D140">
        <v>0</v>
      </c>
      <c r="E140">
        <v>0</v>
      </c>
      <c r="F140">
        <v>102</v>
      </c>
    </row>
    <row r="141" spans="1:6" ht="12.75">
      <c r="A141" s="4">
        <f>'Локальная смета 3'!T57</f>
        <v>8.03</v>
      </c>
      <c r="B141">
        <v>2</v>
      </c>
      <c r="C141">
        <v>228</v>
      </c>
      <c r="D141">
        <v>1</v>
      </c>
      <c r="E141">
        <v>0</v>
      </c>
      <c r="F141">
        <v>102</v>
      </c>
    </row>
    <row r="142" spans="1:6" ht="12.75">
      <c r="A142" t="str">
        <f>'Локальная смета 3'!A58</f>
        <v>Материалы</v>
      </c>
      <c r="B142">
        <v>2</v>
      </c>
      <c r="C142">
        <v>229</v>
      </c>
      <c r="D142">
        <v>0</v>
      </c>
      <c r="E142">
        <v>0</v>
      </c>
      <c r="F142">
        <v>102</v>
      </c>
    </row>
    <row r="143" spans="1:6" ht="12.75">
      <c r="A143" s="4">
        <f>'Локальная смета 3'!T58</f>
        <v>4.48</v>
      </c>
      <c r="B143">
        <v>2</v>
      </c>
      <c r="C143">
        <v>229</v>
      </c>
      <c r="D143">
        <v>1</v>
      </c>
      <c r="E143">
        <v>0</v>
      </c>
      <c r="F143">
        <v>102</v>
      </c>
    </row>
    <row r="144" spans="1:6" ht="12.75">
      <c r="A144" t="str">
        <f>'Локальная смета 3'!A59</f>
        <v>Итого по неучтенным материалам</v>
      </c>
      <c r="B144">
        <v>2</v>
      </c>
      <c r="C144">
        <v>250</v>
      </c>
      <c r="D144">
        <v>0</v>
      </c>
      <c r="E144">
        <v>0</v>
      </c>
      <c r="F144">
        <v>103</v>
      </c>
    </row>
    <row r="145" spans="1:6" ht="12.75">
      <c r="A145">
        <f>'Локальная смета 3'!T59</f>
        <v>0</v>
      </c>
      <c r="B145">
        <v>2</v>
      </c>
      <c r="C145">
        <v>250</v>
      </c>
      <c r="D145">
        <v>1</v>
      </c>
      <c r="E145">
        <v>0</v>
      </c>
      <c r="F145">
        <v>103</v>
      </c>
    </row>
    <row r="146" spans="1:6" ht="12.75">
      <c r="A146" t="str">
        <f>'Локальная смета 3'!A60</f>
        <v>Итого</v>
      </c>
      <c r="B146">
        <v>2</v>
      </c>
      <c r="C146">
        <v>231</v>
      </c>
      <c r="D146">
        <v>0</v>
      </c>
      <c r="E146">
        <v>0</v>
      </c>
      <c r="F146">
        <v>103</v>
      </c>
    </row>
    <row r="147" spans="1:6" ht="12.75">
      <c r="A147">
        <f>'Локальная смета 3'!T60</f>
        <v>0</v>
      </c>
      <c r="B147">
        <v>2</v>
      </c>
      <c r="C147">
        <v>231</v>
      </c>
      <c r="D147">
        <v>1</v>
      </c>
      <c r="E147">
        <v>0</v>
      </c>
      <c r="F147">
        <v>103</v>
      </c>
    </row>
    <row r="148" spans="1:6" ht="12.75">
      <c r="A148" t="str">
        <f>'Локальная смета 3'!A61</f>
        <v>Земляные работы ручные (1)</v>
      </c>
      <c r="B148">
        <v>2</v>
      </c>
      <c r="C148">
        <v>232</v>
      </c>
      <c r="D148">
        <v>0</v>
      </c>
      <c r="E148">
        <v>0</v>
      </c>
      <c r="F148">
        <v>104</v>
      </c>
    </row>
    <row r="149" spans="1:6" ht="12.75">
      <c r="A149" t="str">
        <f>'Локальная смета 3'!A62</f>
        <v>Накладные расходы</v>
      </c>
      <c r="B149">
        <v>2</v>
      </c>
      <c r="C149">
        <v>233</v>
      </c>
      <c r="D149">
        <v>0</v>
      </c>
      <c r="E149">
        <v>0</v>
      </c>
      <c r="F149">
        <v>102</v>
      </c>
    </row>
    <row r="150" spans="1:6" ht="12.75">
      <c r="A150">
        <f>'Локальная смета 3'!T62</f>
        <v>0.8</v>
      </c>
      <c r="B150">
        <v>2</v>
      </c>
      <c r="C150">
        <v>233</v>
      </c>
      <c r="D150">
        <v>1</v>
      </c>
      <c r="E150">
        <v>0</v>
      </c>
      <c r="F150">
        <v>102</v>
      </c>
    </row>
    <row r="151" spans="1:6" ht="12.75">
      <c r="A151" t="str">
        <f>'Локальная смета 3'!A63</f>
        <v>Сметная прибыль</v>
      </c>
      <c r="B151">
        <v>2</v>
      </c>
      <c r="C151">
        <v>234</v>
      </c>
      <c r="D151">
        <v>0</v>
      </c>
      <c r="E151">
        <v>0</v>
      </c>
      <c r="F151">
        <v>102</v>
      </c>
    </row>
    <row r="152" spans="1:6" ht="12.75">
      <c r="A152" s="4">
        <f>'Локальная смета 3'!T63</f>
        <v>0.45</v>
      </c>
      <c r="B152">
        <v>2</v>
      </c>
      <c r="C152">
        <v>234</v>
      </c>
      <c r="D152">
        <v>1</v>
      </c>
      <c r="E152">
        <v>0</v>
      </c>
      <c r="F152">
        <v>102</v>
      </c>
    </row>
    <row r="153" spans="1:6" ht="12.75">
      <c r="A153" t="str">
        <f>'Локальная смета 3'!A64</f>
        <v>Бетонные и железобетонные конструкции монолитные (2)</v>
      </c>
      <c r="B153">
        <v>2</v>
      </c>
      <c r="C153">
        <v>235</v>
      </c>
      <c r="D153">
        <v>0</v>
      </c>
      <c r="E153">
        <v>0</v>
      </c>
      <c r="F153">
        <v>104</v>
      </c>
    </row>
    <row r="154" spans="1:6" ht="12.75">
      <c r="A154" t="str">
        <f>'Локальная смета 3'!A65</f>
        <v>Накладные расходы</v>
      </c>
      <c r="B154">
        <v>2</v>
      </c>
      <c r="C154">
        <v>236</v>
      </c>
      <c r="D154">
        <v>0</v>
      </c>
      <c r="E154">
        <v>0</v>
      </c>
      <c r="F154">
        <v>102</v>
      </c>
    </row>
    <row r="155" spans="1:6" ht="12.75">
      <c r="A155" s="4">
        <f>'Локальная смета 3'!T65</f>
        <v>1.05</v>
      </c>
      <c r="B155">
        <v>2</v>
      </c>
      <c r="C155">
        <v>236</v>
      </c>
      <c r="D155">
        <v>1</v>
      </c>
      <c r="E155">
        <v>0</v>
      </c>
      <c r="F155">
        <v>102</v>
      </c>
    </row>
    <row r="156" spans="1:6" ht="12.75">
      <c r="A156" t="str">
        <f>'Локальная смета 3'!A66</f>
        <v>Сметная прибыль</v>
      </c>
      <c r="B156">
        <v>2</v>
      </c>
      <c r="C156">
        <v>237</v>
      </c>
      <c r="D156">
        <v>0</v>
      </c>
      <c r="E156">
        <v>0</v>
      </c>
      <c r="F156">
        <v>102</v>
      </c>
    </row>
    <row r="157" spans="1:6" ht="12.75">
      <c r="A157" s="4">
        <f>'Локальная смета 3'!T66</f>
        <v>0.65</v>
      </c>
      <c r="B157">
        <v>2</v>
      </c>
      <c r="C157">
        <v>237</v>
      </c>
      <c r="D157">
        <v>1</v>
      </c>
      <c r="E157">
        <v>0</v>
      </c>
      <c r="F157">
        <v>102</v>
      </c>
    </row>
    <row r="158" spans="1:6" ht="12.75">
      <c r="A158" t="str">
        <f>'Локальная смета 3'!A67</f>
        <v>Конструкции в сельском хозяйстве (3)</v>
      </c>
      <c r="B158">
        <v>2</v>
      </c>
      <c r="C158">
        <v>238</v>
      </c>
      <c r="D158">
        <v>0</v>
      </c>
      <c r="E158">
        <v>0</v>
      </c>
      <c r="F158">
        <v>104</v>
      </c>
    </row>
    <row r="159" spans="1:6" ht="12.75">
      <c r="A159" t="str">
        <f>'Локальная смета 3'!A68</f>
        <v>Накладные расходы</v>
      </c>
      <c r="B159">
        <v>2</v>
      </c>
      <c r="C159">
        <v>239</v>
      </c>
      <c r="D159">
        <v>0</v>
      </c>
      <c r="E159">
        <v>0</v>
      </c>
      <c r="F159">
        <v>102</v>
      </c>
    </row>
    <row r="160" spans="1:6" ht="12.75">
      <c r="A160" s="4">
        <f>'Локальная смета 3'!T68</f>
        <v>1.03</v>
      </c>
      <c r="B160">
        <v>2</v>
      </c>
      <c r="C160">
        <v>239</v>
      </c>
      <c r="D160">
        <v>1</v>
      </c>
      <c r="E160">
        <v>0</v>
      </c>
      <c r="F160">
        <v>102</v>
      </c>
    </row>
    <row r="161" spans="1:6" ht="12.75">
      <c r="A161" t="str">
        <f>'Локальная смета 3'!A69</f>
        <v>Сметная прибыль</v>
      </c>
      <c r="B161">
        <v>2</v>
      </c>
      <c r="C161">
        <v>240</v>
      </c>
      <c r="D161">
        <v>0</v>
      </c>
      <c r="E161">
        <v>0</v>
      </c>
      <c r="F161">
        <v>102</v>
      </c>
    </row>
    <row r="162" spans="1:6" ht="12.75">
      <c r="A162" s="4">
        <f>'Локальная смета 3'!T69</f>
        <v>0.75</v>
      </c>
      <c r="B162">
        <v>2</v>
      </c>
      <c r="C162">
        <v>240</v>
      </c>
      <c r="D162">
        <v>1</v>
      </c>
      <c r="E162">
        <v>0</v>
      </c>
      <c r="F162">
        <v>102</v>
      </c>
    </row>
    <row r="163" spans="1:6" ht="12.75">
      <c r="A163" t="str">
        <f>'Локальная смета 3'!A70</f>
        <v>Итого</v>
      </c>
      <c r="B163">
        <v>2</v>
      </c>
      <c r="C163">
        <v>241</v>
      </c>
      <c r="D163">
        <v>0</v>
      </c>
      <c r="E163">
        <v>0</v>
      </c>
      <c r="F163">
        <v>103</v>
      </c>
    </row>
    <row r="164" spans="1:6" ht="12.75">
      <c r="A164">
        <f>'Локальная смета 3'!T70</f>
        <v>0</v>
      </c>
      <c r="B164">
        <v>2</v>
      </c>
      <c r="C164">
        <v>241</v>
      </c>
      <c r="D164">
        <v>1</v>
      </c>
      <c r="E164">
        <v>0</v>
      </c>
      <c r="F164">
        <v>103</v>
      </c>
    </row>
    <row r="165" spans="1:6" ht="12.75">
      <c r="A165" t="str">
        <f>'Локальная смета 3'!A72</f>
        <v>Наименование и значение множителей</v>
      </c>
      <c r="B165">
        <v>2</v>
      </c>
      <c r="C165">
        <v>95</v>
      </c>
      <c r="D165">
        <v>0</v>
      </c>
      <c r="E165">
        <v>0</v>
      </c>
      <c r="F165">
        <v>100</v>
      </c>
    </row>
    <row r="166" spans="1:6" ht="12.75">
      <c r="A166" t="str">
        <f>'Локальная смета 3'!S72</f>
        <v>Значение</v>
      </c>
      <c r="B166">
        <v>2</v>
      </c>
      <c r="C166">
        <v>95</v>
      </c>
      <c r="D166">
        <v>1</v>
      </c>
      <c r="E166">
        <v>0</v>
      </c>
      <c r="F166">
        <v>100</v>
      </c>
    </row>
    <row r="167" spans="1:6" ht="12.75">
      <c r="A167" t="str">
        <f>'Локальная смета 3'!Z72</f>
        <v>Прямые</v>
      </c>
      <c r="B167">
        <v>2</v>
      </c>
      <c r="C167">
        <v>95</v>
      </c>
      <c r="D167">
        <v>3</v>
      </c>
      <c r="E167">
        <v>0</v>
      </c>
      <c r="F167">
        <v>100</v>
      </c>
    </row>
    <row r="168" spans="1:6" ht="12.75">
      <c r="A168" t="str">
        <f>'Локальная смета 3'!A73</f>
        <v>Итого</v>
      </c>
      <c r="B168">
        <v>2</v>
      </c>
      <c r="C168">
        <v>96</v>
      </c>
      <c r="D168">
        <v>0</v>
      </c>
      <c r="E168">
        <v>0</v>
      </c>
      <c r="F168">
        <v>103</v>
      </c>
    </row>
    <row r="169" spans="1:6" ht="12.75">
      <c r="A169">
        <f>'Локальная смета 3'!S73</f>
        <v>0</v>
      </c>
      <c r="B169">
        <v>2</v>
      </c>
      <c r="C169">
        <v>96</v>
      </c>
      <c r="D169">
        <v>1</v>
      </c>
      <c r="E169">
        <v>0</v>
      </c>
      <c r="F169">
        <v>103</v>
      </c>
    </row>
    <row r="170" spans="1:6" ht="12.75">
      <c r="A170" t="str">
        <f>'Локальная смета 3'!A74</f>
        <v>НДС</v>
      </c>
      <c r="B170">
        <v>2</v>
      </c>
      <c r="C170">
        <v>103</v>
      </c>
      <c r="D170">
        <v>0</v>
      </c>
      <c r="E170">
        <v>0</v>
      </c>
      <c r="F170">
        <v>102</v>
      </c>
    </row>
    <row r="171" spans="1:6" ht="12.75">
      <c r="A171" s="8">
        <f>'Локальная смета 3'!S74</f>
        <v>0.18</v>
      </c>
      <c r="B171">
        <v>2</v>
      </c>
      <c r="C171">
        <v>103</v>
      </c>
      <c r="D171">
        <v>1</v>
      </c>
      <c r="E171">
        <v>0</v>
      </c>
      <c r="F171">
        <v>102</v>
      </c>
    </row>
    <row r="172" spans="1:6" ht="12.75">
      <c r="A172" t="str">
        <f>'Локальная смета 3'!A75</f>
        <v>Итого</v>
      </c>
      <c r="B172">
        <v>2</v>
      </c>
      <c r="C172">
        <v>104</v>
      </c>
      <c r="D172">
        <v>0</v>
      </c>
      <c r="E172">
        <v>0</v>
      </c>
      <c r="F172">
        <v>103</v>
      </c>
    </row>
    <row r="173" spans="1:6" ht="12.75">
      <c r="A173">
        <f>'Локальная смета 3'!S75</f>
        <v>0</v>
      </c>
      <c r="B173">
        <v>2</v>
      </c>
      <c r="C173">
        <v>104</v>
      </c>
      <c r="D173">
        <v>1</v>
      </c>
      <c r="E173">
        <v>0</v>
      </c>
      <c r="F173">
        <v>103</v>
      </c>
    </row>
    <row r="174" spans="1:6" ht="12.75">
      <c r="A174" t="str">
        <f>'Локальная смета 3'!A77</f>
        <v>СОСТАВИЛ</v>
      </c>
      <c r="B174">
        <v>2</v>
      </c>
      <c r="C174">
        <v>15</v>
      </c>
      <c r="D174">
        <v>0</v>
      </c>
      <c r="E174">
        <v>0</v>
      </c>
      <c r="F174">
        <v>2000</v>
      </c>
    </row>
    <row r="175" spans="1:6" ht="12.75">
      <c r="A175">
        <f>'Локальная смета 3'!D77</f>
        <v>0</v>
      </c>
      <c r="B175">
        <v>2</v>
      </c>
      <c r="C175">
        <v>15</v>
      </c>
      <c r="D175">
        <v>1</v>
      </c>
      <c r="E175">
        <v>0</v>
      </c>
      <c r="F175">
        <v>2000</v>
      </c>
    </row>
    <row r="176" spans="1:6" ht="12.75">
      <c r="A176">
        <f>'Локальная смета 3'!P77</f>
        <v>0</v>
      </c>
      <c r="B176">
        <v>2</v>
      </c>
      <c r="C176">
        <v>15</v>
      </c>
      <c r="D176">
        <v>2</v>
      </c>
      <c r="E176">
        <v>0</v>
      </c>
      <c r="F176">
        <v>2000</v>
      </c>
    </row>
    <row r="177" spans="1:6" ht="12.75">
      <c r="A177" t="str">
        <f>'Локальная смета 3'!A78</f>
        <v>ПРОВЕРИЛ</v>
      </c>
      <c r="B177">
        <v>2</v>
      </c>
      <c r="C177">
        <v>15</v>
      </c>
      <c r="D177">
        <v>3</v>
      </c>
      <c r="E177">
        <v>0</v>
      </c>
      <c r="F177">
        <v>2000</v>
      </c>
    </row>
    <row r="178" spans="1:6" ht="12.75">
      <c r="A178">
        <f>'Локальная смета 3'!D78</f>
        <v>0</v>
      </c>
      <c r="B178">
        <v>2</v>
      </c>
      <c r="C178">
        <v>15</v>
      </c>
      <c r="D178">
        <v>4</v>
      </c>
      <c r="E178">
        <v>0</v>
      </c>
      <c r="F178">
        <v>2000</v>
      </c>
    </row>
    <row r="179" spans="1:6" ht="12.75">
      <c r="A179">
        <f>'Локальная смета 3'!P78</f>
        <v>0</v>
      </c>
      <c r="B179">
        <v>2</v>
      </c>
      <c r="C179">
        <v>15</v>
      </c>
      <c r="D179">
        <v>5</v>
      </c>
      <c r="E179">
        <v>0</v>
      </c>
      <c r="F179">
        <v>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Kolesnikova</cp:lastModifiedBy>
  <cp:lastPrinted>2017-06-08T05:45:08Z</cp:lastPrinted>
  <dcterms:created xsi:type="dcterms:W3CDTF">2017-06-08T05:35:03Z</dcterms:created>
  <dcterms:modified xsi:type="dcterms:W3CDTF">2017-06-08T05:45:25Z</dcterms:modified>
  <cp:category/>
  <cp:version/>
  <cp:contentType/>
  <cp:contentStatus/>
</cp:coreProperties>
</file>