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<sst xmlns="http://schemas.openxmlformats.org/spreadsheetml/2006/main" count="182" uniqueCount="103">
  <si>
    <t>10 Сольцы-2 ДОС 40</t>
  </si>
  <si>
    <t>ФОРМА № 4</t>
  </si>
  <si>
    <t xml:space="preserve">Наименование стройки - </t>
  </si>
  <si>
    <t xml:space="preserve">Объект </t>
  </si>
  <si>
    <t>ЛОКАЛЬНАЯ СМЕТА № 10</t>
  </si>
  <si>
    <t>на ремонт дворовой территории многоквартирного дома Сольцы-2 ДОС 40</t>
  </si>
  <si>
    <t>Основание</t>
  </si>
  <si>
    <t xml:space="preserve">Сметная стоимость - </t>
  </si>
  <si>
    <t>417,517 тыс.руб</t>
  </si>
  <si>
    <t xml:space="preserve">Чертежи № </t>
  </si>
  <si>
    <t xml:space="preserve">Нормативная трудоемкость - </t>
  </si>
  <si>
    <t>99,12 чел-ч</t>
  </si>
  <si>
    <t xml:space="preserve">Сметная заработная плата - </t>
  </si>
  <si>
    <t>16,730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</si>
  <si>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</si>
  <si>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</si>
  <si>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</si>
  <si>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</si>
  <si>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</si>
  <si>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</si>
  <si>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</si>
  <si>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</si>
  <si>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</si>
  <si>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</si>
  <si>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</si>
  <si>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</si>
  <si>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</si>
  <si>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</si>
  <si>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ТЕР27-03-001-01</t>
  </si>
  <si>
    <t>Исправление профиля оснований щебеночных: с добавлением нового материала</t>
  </si>
  <si>
    <t>ЗП=767,17*1,1*1,15; ЭММ=5107,91*1,1*1,25; ЗПм=861,75*1,1*1,25; ТЗТ=62,27*1,1*1,15; ТЗТм=45*1,1*1,25</t>
  </si>
  <si>
    <t>1000 м2</t>
  </si>
  <si>
    <t>(1) МДС35.Пр.1.т.3.11.3; МДС35.п.4.7</t>
  </si>
  <si>
    <t>ТЕР27-06-026-01</t>
  </si>
  <si>
    <t>Розлив вяжущих материалов</t>
  </si>
  <si>
    <t>ЗП=0*1,1*1,15; ЭММ=46,52*1,1*1,25; ЗПм=10,41*1,1*1,25; ТЗТ=0*1,1*1,15; ТЗТм=0,66*1,1*1,25</t>
  </si>
  <si>
    <t>1 т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</si>
  <si>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</si>
  <si>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</si>
  <si>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ЗП=561,1*1,1*1,15; ЭММ=2478,74*1,1*1,25; ЗПм=382,36*1,1*1,25; ТЗТ=38,3*1,1*1,15; ТЗТм=19,12*1,1*1,25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</si>
  <si>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</si>
  <si>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</si>
  <si>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</si>
  <si>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</si>
  <si>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</si>
  <si>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ЗП=1,32*12*1,1*1,15; ЭММ=3,1*12*1,1*1,25; ЗПм=0*12*1,1*1,25; Мат=4297,06*12; ТЗТ=0,09*12*1,1*1,15; ТЗТм=0*12*1,1*1,25</t>
  </si>
  <si>
    <t>(1) толщ.10см; МДС35.Пр.1.т.3.11.3;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</si>
  <si>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</si>
  <si>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</si>
  <si>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</si>
  <si>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</si>
  <si>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</si>
  <si>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721,34*10,9</t>
  </si>
  <si>
    <t>Машины и механизмы</t>
  </si>
  <si>
    <t>4524,66*6,9</t>
  </si>
  <si>
    <t>38015,92*7,19</t>
  </si>
  <si>
    <t>Итого</t>
  </si>
  <si>
    <t>Автомобильные дороги (1,2,3,4)</t>
  </si>
  <si>
    <t>Накладные расходы</t>
  </si>
  <si>
    <t>(721,34+741,6)*10,9*1,42*0,85</t>
  </si>
  <si>
    <t>Сметная прибыль</t>
  </si>
  <si>
    <t>(721,34+741,6)*10,9*0,95*0,68</t>
  </si>
  <si>
    <t>№2 Общестроительные работы</t>
  </si>
  <si>
    <t>ТЕР01-02-058-01</t>
  </si>
  <si>
    <t>Копание ям вручную без креплений для стоек и столбов без откосов глубиной до 0,7 м группа грунтов: 1</t>
  </si>
  <si>
    <t>ЗП=2150,28*1,1*1,15; ЭММ=0*1,1*1,25; ЗПм=0*1,1*1,25; ТЗТ=181*1,1*1,15; ТЗТм=0*1,1*1,25</t>
  </si>
  <si>
    <t>100 м3</t>
  </si>
  <si>
    <t>ТЕР06-01-001-01</t>
  </si>
  <si>
    <t>Устройство бетонной подготовки</t>
  </si>
  <si>
    <t>ЗП=2138,4*1,1*1,15; ЭММ=1724,35*1,1*1,25; ЗПм=353,88*1,1*1,25; ТЗТ=180*1,1*1,15; ТЗТм=10,51*1,1*1,25</t>
  </si>
  <si>
    <t>100 м3 бетона в деле</t>
  </si>
  <si>
    <t>(2) МДС35.Пр.1.т.3.11.3; МДС35.п.4.7</t>
  </si>
  <si>
    <t>[401-0006]</t>
  </si>
  <si>
    <t>Бетон тяжелый, класс В 15 (М200)</t>
  </si>
  <si>
    <t>м3</t>
  </si>
  <si>
    <t>ТЕР10-01-059-01 (прим)</t>
  </si>
  <si>
    <t>Установка скамейки</t>
  </si>
  <si>
    <t>ЗП=917,58*1,1*1,15; ЭММ=324,82*1,1*1,25; ЗПм=34,01*1,1*1,25; ТЗТ=75,15*1,1*1,15; ТЗТм=4,2*1,1*1,25</t>
  </si>
  <si>
    <t>100 шт. изделий</t>
  </si>
  <si>
    <t>(3) МДС35.Пр.1.т.3.11.3; МДС35.п.4.7</t>
  </si>
  <si>
    <t>прайс-лист</t>
  </si>
  <si>
    <t>Скамейка</t>
  </si>
  <si>
    <t>шт.</t>
  </si>
  <si>
    <t>34,06*10,9</t>
  </si>
  <si>
    <t>13,67*6,26</t>
  </si>
  <si>
    <t>167,79*5,55</t>
  </si>
  <si>
    <t>Итого по неучтенным материалам</t>
  </si>
  <si>
    <t>Земляные работы ручные (1)</t>
  </si>
  <si>
    <t>(5,44+0)*10,9*0,8*0,85</t>
  </si>
  <si>
    <t>(5,44+0)*10,9*0,45*0,68</t>
  </si>
  <si>
    <t>Бетонные и железобетонные конструкции монолитные (2)</t>
  </si>
  <si>
    <t>(5,41+0,97)*10,9*1,05*0,85</t>
  </si>
  <si>
    <t>(5,41+0,97)*10,9*0,65*0,68</t>
  </si>
  <si>
    <t>Деревянные конструкции (3)</t>
  </si>
  <si>
    <t>(23,21+0,94)*10,9*1,18*0,85</t>
  </si>
  <si>
    <t>(23,21+0,94)*10,9*0,63*0,68</t>
  </si>
  <si>
    <t>№3 Общестроительные работы</t>
  </si>
  <si>
    <t>Установка урны</t>
  </si>
  <si>
    <t>Урна</t>
  </si>
  <si>
    <t>НДС</t>
  </si>
  <si>
    <t>353828,23*0,18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</si>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</sst>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"/>
    <numFmt numFmtId="167" formatCode="#,##0.0"/>
  </numFmts>
  <fonts count="38">
    <font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7" fontId="1" fillId="0" borderId="0" xfId="0" applyNumberFormat="1" applyFont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167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6" fontId="1" fillId="0" borderId="19" xfId="0" applyNumberFormat="1" applyFont="1" applyBorder="1" applyAlignment="1">
      <alignment horizontal="center" vertical="top" wrapText="1"/>
    </xf>
    <xf numFmtId="166" fontId="1" fillId="0" borderId="18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166" fontId="1" fillId="0" borderId="24" xfId="0" applyNumberFormat="1" applyFont="1" applyBorder="1" applyAlignment="1">
      <alignment horizontal="right" vertical="top" wrapText="1"/>
    </xf>
    <xf numFmtId="166" fontId="1" fillId="0" borderId="25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right" vertical="top" wrapText="1"/>
    </xf>
    <xf numFmtId="165" fontId="1" fillId="0" borderId="24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7" fontId="1" fillId="0" borderId="24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center" vertical="top" wrapText="1"/>
    </xf>
    <xf numFmtId="167" fontId="1" fillId="0" borderId="22" xfId="0" applyNumberFormat="1" applyFont="1" applyBorder="1" applyAlignment="1">
      <alignment horizontal="center" vertical="top" wrapText="1"/>
    </xf>
    <xf numFmtId="167" fontId="1" fillId="0" borderId="20" xfId="0" applyNumberFormat="1" applyFont="1" applyBorder="1" applyAlignment="1">
      <alignment horizontal="center" vertical="top" wrapText="1"/>
    </xf>
    <xf numFmtId="167" fontId="1" fillId="0" borderId="23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22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23" xfId="0" applyNumberFormat="1" applyFont="1" applyBorder="1" applyAlignment="1">
      <alignment horizontal="right" vertical="top" wrapText="1"/>
    </xf>
    <xf numFmtId="167" fontId="2" fillId="0" borderId="19" xfId="0" applyNumberFormat="1" applyFont="1" applyBorder="1" applyAlignment="1">
      <alignment horizontal="center" vertical="top" wrapText="1"/>
    </xf>
    <xf numFmtId="167" fontId="2" fillId="0" borderId="18" xfId="0" applyNumberFormat="1" applyFont="1" applyBorder="1" applyAlignment="1">
      <alignment horizontal="center" vertical="top" wrapText="1"/>
    </xf>
    <xf numFmtId="167" fontId="2" fillId="0" borderId="20" xfId="0" applyNumberFormat="1" applyFont="1" applyBorder="1" applyAlignment="1">
      <alignment horizontal="center" vertical="top" wrapText="1"/>
    </xf>
    <xf numFmtId="167" fontId="2" fillId="0" borderId="21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right" vertical="top" wrapText="1"/>
    </xf>
    <xf numFmtId="165" fontId="1" fillId="0" borderId="25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tabSelected="1" zoomScalePageLayoutView="0" workbookViewId="0" topLeftCell="A1">
      <selection activeCell="A1" sqref="A1:Z1"/>
    </sheetView>
  </sheetViews>
  <sheetFormatPr defaultColWidth="9.00390625" defaultRowHeight="12.75"/>
  <cols>
    <col min="1" max="1" width="5.875" style="0" customWidth="1"/>
    <col min="2" max="2" width="0.12890625" style="0" customWidth="1"/>
    <col min="3" max="3" width="15.375" style="0" customWidth="1"/>
    <col min="4" max="4" width="0.12890625" style="0" customWidth="1"/>
    <col min="5" max="5" width="34.375" style="0" customWidth="1"/>
    <col min="6" max="6" width="11.125" style="0" customWidth="1"/>
    <col min="7" max="7" width="4.75390625" style="0" customWidth="1"/>
    <col min="8" max="8" width="0.12890625" style="0" customWidth="1"/>
    <col min="9" max="9" width="10.00390625" style="0" customWidth="1"/>
    <col min="10" max="10" width="0.12890625" style="0" customWidth="1"/>
    <col min="11" max="11" width="3.625" style="0" customWidth="1"/>
    <col min="12" max="12" width="7.125" style="0" customWidth="1"/>
    <col min="13" max="13" width="0.12890625" style="0" customWidth="1"/>
    <col min="14" max="14" width="7.75390625" style="0" customWidth="1"/>
    <col min="15" max="15" width="3.125" style="0" customWidth="1"/>
    <col min="16" max="16" width="0.12890625" style="0" customWidth="1"/>
    <col min="17" max="17" width="3.375" style="0" customWidth="1"/>
    <col min="18" max="18" width="6.00390625" style="0" customWidth="1"/>
    <col min="19" max="19" width="2.00390625" style="0" customWidth="1"/>
    <col min="20" max="20" width="0.12890625" style="0" customWidth="1"/>
    <col min="21" max="21" width="10.00390625" style="0" customWidth="1"/>
    <col min="22" max="22" width="0.12890625" style="0" customWidth="1"/>
    <col min="23" max="23" width="3.375" style="0" customWidth="1"/>
    <col min="24" max="24" width="7.375" style="0" customWidth="1"/>
    <col min="25" max="25" width="0.12890625" style="0" customWidth="1"/>
    <col min="26" max="26" width="10.25390625" style="0" customWidth="1"/>
  </cols>
  <sheetData>
    <row r="1" spans="1:26" ht="12.7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 t="s">
        <v>7</v>
      </c>
      <c r="M6" s="10"/>
      <c r="N6" s="10"/>
      <c r="O6" s="10"/>
      <c r="P6" s="10"/>
      <c r="Q6" s="10"/>
      <c r="R6" s="10"/>
      <c r="S6" s="10" t="s">
        <v>8</v>
      </c>
      <c r="T6" s="10"/>
      <c r="U6" s="10"/>
      <c r="V6" s="10"/>
      <c r="W6" s="10"/>
      <c r="X6" s="10"/>
      <c r="Y6" s="10"/>
      <c r="Z6" s="10"/>
    </row>
    <row r="7" spans="1:26" ht="12.75" customHeight="1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 t="s">
        <v>10</v>
      </c>
      <c r="M7" s="10"/>
      <c r="N7" s="10"/>
      <c r="O7" s="10"/>
      <c r="P7" s="10"/>
      <c r="Q7" s="10"/>
      <c r="R7" s="10"/>
      <c r="S7" s="10" t="s">
        <v>11</v>
      </c>
      <c r="T7" s="10"/>
      <c r="U7" s="10"/>
      <c r="V7" s="10"/>
      <c r="W7" s="10"/>
      <c r="X7" s="10"/>
      <c r="Y7" s="10"/>
      <c r="Z7" s="10"/>
    </row>
    <row r="8" spans="1:26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12</v>
      </c>
      <c r="M8" s="10"/>
      <c r="N8" s="10"/>
      <c r="O8" s="10"/>
      <c r="P8" s="10"/>
      <c r="Q8" s="10"/>
      <c r="R8" s="10"/>
      <c r="S8" s="10" t="s">
        <v>13</v>
      </c>
      <c r="T8" s="10"/>
      <c r="U8" s="10"/>
      <c r="V8" s="10"/>
      <c r="W8" s="10"/>
      <c r="X8" s="10"/>
      <c r="Y8" s="10"/>
      <c r="Z8" s="10"/>
    </row>
    <row r="9" spans="1:26" ht="12.75" customHeight="1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thickBot="1">
      <c r="A11" s="108" t="s">
        <v>15</v>
      </c>
      <c r="B11" s="110"/>
      <c r="C11" s="108" t="s">
        <v>16</v>
      </c>
      <c r="D11" s="110"/>
      <c r="E11" s="117" t="s">
        <v>17</v>
      </c>
      <c r="F11" s="108" t="s">
        <v>18</v>
      </c>
      <c r="G11" s="109"/>
      <c r="H11" s="110"/>
      <c r="I11" s="15" t="s">
        <v>20</v>
      </c>
      <c r="J11" s="16"/>
      <c r="K11" s="16"/>
      <c r="L11" s="16"/>
      <c r="M11" s="16"/>
      <c r="N11" s="16"/>
      <c r="O11" s="16"/>
      <c r="P11" s="17"/>
      <c r="Q11" s="15" t="s">
        <v>25</v>
      </c>
      <c r="R11" s="16"/>
      <c r="S11" s="16"/>
      <c r="T11" s="16"/>
      <c r="U11" s="16"/>
      <c r="V11" s="16"/>
      <c r="W11" s="16"/>
      <c r="X11" s="16"/>
      <c r="Y11" s="16"/>
      <c r="Z11" s="17"/>
    </row>
    <row r="12" spans="1:26" ht="11.25" customHeight="1" thickBot="1">
      <c r="A12" s="114"/>
      <c r="B12" s="116"/>
      <c r="C12" s="114"/>
      <c r="D12" s="116"/>
      <c r="E12" s="118"/>
      <c r="F12" s="111"/>
      <c r="G12" s="112"/>
      <c r="H12" s="113"/>
      <c r="I12" s="108" t="s">
        <v>21</v>
      </c>
      <c r="J12" s="110"/>
      <c r="K12" s="108" t="s">
        <v>23</v>
      </c>
      <c r="L12" s="109"/>
      <c r="M12" s="110"/>
      <c r="N12" s="108" t="s">
        <v>26</v>
      </c>
      <c r="O12" s="109"/>
      <c r="P12" s="110"/>
      <c r="Q12" s="108" t="s">
        <v>21</v>
      </c>
      <c r="R12" s="109"/>
      <c r="S12" s="109"/>
      <c r="T12" s="110"/>
      <c r="U12" s="108" t="s">
        <v>22</v>
      </c>
      <c r="V12" s="110"/>
      <c r="W12" s="108" t="s">
        <v>23</v>
      </c>
      <c r="X12" s="109"/>
      <c r="Y12" s="110"/>
      <c r="Z12" s="117" t="s">
        <v>26</v>
      </c>
    </row>
    <row r="13" spans="1:26" ht="14.25" customHeight="1" thickBot="1">
      <c r="A13" s="114"/>
      <c r="B13" s="116"/>
      <c r="C13" s="114"/>
      <c r="D13" s="116"/>
      <c r="E13" s="118"/>
      <c r="F13" s="108" t="s">
        <v>19</v>
      </c>
      <c r="G13" s="109"/>
      <c r="H13" s="110"/>
      <c r="I13" s="111"/>
      <c r="J13" s="113"/>
      <c r="K13" s="111"/>
      <c r="L13" s="112"/>
      <c r="M13" s="113"/>
      <c r="N13" s="114"/>
      <c r="O13" s="115"/>
      <c r="P13" s="116"/>
      <c r="Q13" s="114"/>
      <c r="R13" s="115"/>
      <c r="S13" s="115"/>
      <c r="T13" s="116"/>
      <c r="U13" s="114"/>
      <c r="V13" s="116"/>
      <c r="W13" s="111"/>
      <c r="X13" s="112"/>
      <c r="Y13" s="113"/>
      <c r="Z13" s="118"/>
    </row>
    <row r="14" spans="1:26" ht="26.25" customHeight="1" thickBot="1">
      <c r="A14" s="111"/>
      <c r="B14" s="113"/>
      <c r="C14" s="111"/>
      <c r="D14" s="113"/>
      <c r="E14" s="119"/>
      <c r="F14" s="111"/>
      <c r="G14" s="112"/>
      <c r="H14" s="113"/>
      <c r="I14" s="15" t="s">
        <v>22</v>
      </c>
      <c r="J14" s="17"/>
      <c r="K14" s="15" t="s">
        <v>24</v>
      </c>
      <c r="L14" s="16"/>
      <c r="M14" s="17"/>
      <c r="N14" s="111"/>
      <c r="O14" s="112"/>
      <c r="P14" s="113"/>
      <c r="Q14" s="111"/>
      <c r="R14" s="112"/>
      <c r="S14" s="112"/>
      <c r="T14" s="113"/>
      <c r="U14" s="111"/>
      <c r="V14" s="113"/>
      <c r="W14" s="15" t="s">
        <v>24</v>
      </c>
      <c r="X14" s="16"/>
      <c r="Y14" s="17"/>
      <c r="Z14" s="119"/>
    </row>
    <row r="15" spans="1:26" ht="12.75" customHeight="1">
      <c r="A15" s="105" t="s">
        <v>27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7"/>
    </row>
    <row r="16" spans="1:26" ht="13.5" customHeight="1">
      <c r="A16" s="62">
        <v>1</v>
      </c>
      <c r="B16" s="64"/>
      <c r="C16" s="62">
        <v>2</v>
      </c>
      <c r="D16" s="64"/>
      <c r="E16" s="3">
        <v>3</v>
      </c>
      <c r="F16" s="62">
        <v>4</v>
      </c>
      <c r="G16" s="63"/>
      <c r="H16" s="64"/>
      <c r="I16" s="62">
        <v>5</v>
      </c>
      <c r="J16" s="64"/>
      <c r="K16" s="62">
        <v>6</v>
      </c>
      <c r="L16" s="63"/>
      <c r="M16" s="64"/>
      <c r="N16" s="62">
        <v>7</v>
      </c>
      <c r="O16" s="63"/>
      <c r="P16" s="64"/>
      <c r="Q16" s="62">
        <v>8</v>
      </c>
      <c r="R16" s="63"/>
      <c r="S16" s="63"/>
      <c r="T16" s="64"/>
      <c r="U16" s="62">
        <v>9</v>
      </c>
      <c r="V16" s="64"/>
      <c r="W16" s="62">
        <v>10</v>
      </c>
      <c r="X16" s="63"/>
      <c r="Y16" s="64"/>
      <c r="Z16" s="2">
        <v>11</v>
      </c>
    </row>
    <row r="17" spans="1:26" ht="35.25" customHeight="1">
      <c r="A17" s="28">
        <v>1</v>
      </c>
      <c r="B17" s="29"/>
      <c r="C17" s="28" t="s">
        <v>28</v>
      </c>
      <c r="D17" s="61"/>
      <c r="E17" s="4" t="s">
        <v>29</v>
      </c>
      <c r="F17" s="58">
        <v>0.45</v>
      </c>
      <c r="G17" s="59"/>
      <c r="H17" s="60"/>
      <c r="I17" s="65">
        <v>17168.8063</v>
      </c>
      <c r="J17" s="66"/>
      <c r="K17" s="74">
        <v>7023.37625</v>
      </c>
      <c r="L17" s="104"/>
      <c r="M17" s="75"/>
      <c r="N17" s="45">
        <v>9174.96</v>
      </c>
      <c r="O17" s="26"/>
      <c r="P17" s="46"/>
      <c r="Q17" s="45">
        <v>7725.96</v>
      </c>
      <c r="R17" s="26"/>
      <c r="S17" s="26"/>
      <c r="T17" s="46"/>
      <c r="U17" s="45">
        <v>436.71</v>
      </c>
      <c r="V17" s="46"/>
      <c r="W17" s="58">
        <v>3160.52</v>
      </c>
      <c r="X17" s="59"/>
      <c r="Y17" s="60"/>
      <c r="Z17" s="50">
        <v>4128.73</v>
      </c>
    </row>
    <row r="18" spans="1:26" ht="46.5" customHeight="1">
      <c r="A18" s="30"/>
      <c r="B18" s="31"/>
      <c r="C18" s="43" t="s">
        <v>32</v>
      </c>
      <c r="D18" s="44"/>
      <c r="E18" s="5" t="s">
        <v>30</v>
      </c>
      <c r="F18" s="62" t="s">
        <v>31</v>
      </c>
      <c r="G18" s="63"/>
      <c r="H18" s="64"/>
      <c r="I18" s="74">
        <v>970.47005</v>
      </c>
      <c r="J18" s="75"/>
      <c r="K18" s="74">
        <v>1184.90625</v>
      </c>
      <c r="L18" s="104"/>
      <c r="M18" s="75"/>
      <c r="N18" s="47"/>
      <c r="O18" s="48"/>
      <c r="P18" s="49"/>
      <c r="Q18" s="47"/>
      <c r="R18" s="48"/>
      <c r="S18" s="48"/>
      <c r="T18" s="49"/>
      <c r="U18" s="47"/>
      <c r="V18" s="49"/>
      <c r="W18" s="58">
        <v>533.21</v>
      </c>
      <c r="X18" s="59"/>
      <c r="Y18" s="60"/>
      <c r="Z18" s="51"/>
    </row>
    <row r="19" spans="1:26" ht="13.5" customHeight="1">
      <c r="A19" s="28">
        <v>2</v>
      </c>
      <c r="B19" s="29"/>
      <c r="C19" s="28" t="s">
        <v>33</v>
      </c>
      <c r="D19" s="61"/>
      <c r="E19" s="4" t="s">
        <v>34</v>
      </c>
      <c r="F19" s="71">
        <v>0.234</v>
      </c>
      <c r="G19" s="72"/>
      <c r="H19" s="73"/>
      <c r="I19" s="71">
        <v>1375.165</v>
      </c>
      <c r="J19" s="73"/>
      <c r="K19" s="71">
        <v>63.965</v>
      </c>
      <c r="L19" s="72"/>
      <c r="M19" s="73"/>
      <c r="N19" s="93">
        <v>1311.2</v>
      </c>
      <c r="O19" s="94"/>
      <c r="P19" s="95"/>
      <c r="Q19" s="45">
        <v>321.79</v>
      </c>
      <c r="R19" s="26"/>
      <c r="S19" s="26"/>
      <c r="T19" s="46"/>
      <c r="U19" s="81">
        <v>0</v>
      </c>
      <c r="V19" s="83"/>
      <c r="W19" s="58">
        <v>14.97</v>
      </c>
      <c r="X19" s="59"/>
      <c r="Y19" s="60"/>
      <c r="Z19" s="50">
        <v>306.82</v>
      </c>
    </row>
    <row r="20" spans="1:26" ht="35.25" customHeight="1">
      <c r="A20" s="30"/>
      <c r="B20" s="31"/>
      <c r="C20" s="43" t="s">
        <v>32</v>
      </c>
      <c r="D20" s="44"/>
      <c r="E20" s="5" t="s">
        <v>35</v>
      </c>
      <c r="F20" s="62" t="s">
        <v>36</v>
      </c>
      <c r="G20" s="63"/>
      <c r="H20" s="64"/>
      <c r="I20" s="78">
        <v>0</v>
      </c>
      <c r="J20" s="80"/>
      <c r="K20" s="74">
        <v>14.31375</v>
      </c>
      <c r="L20" s="104"/>
      <c r="M20" s="75"/>
      <c r="N20" s="96"/>
      <c r="O20" s="97"/>
      <c r="P20" s="98"/>
      <c r="Q20" s="47"/>
      <c r="R20" s="48"/>
      <c r="S20" s="48"/>
      <c r="T20" s="49"/>
      <c r="U20" s="84"/>
      <c r="V20" s="86"/>
      <c r="W20" s="58">
        <v>3.35</v>
      </c>
      <c r="X20" s="59"/>
      <c r="Y20" s="60"/>
      <c r="Z20" s="51"/>
    </row>
    <row r="21" spans="1:26" ht="45.75" customHeight="1">
      <c r="A21" s="28">
        <v>3</v>
      </c>
      <c r="B21" s="29"/>
      <c r="C21" s="28" t="s">
        <v>37</v>
      </c>
      <c r="D21" s="61"/>
      <c r="E21" s="4" t="s">
        <v>38</v>
      </c>
      <c r="F21" s="58">
        <v>0.39</v>
      </c>
      <c r="G21" s="59"/>
      <c r="H21" s="60"/>
      <c r="I21" s="71">
        <v>4366.759</v>
      </c>
      <c r="J21" s="73"/>
      <c r="K21" s="65">
        <v>3408.2675</v>
      </c>
      <c r="L21" s="103"/>
      <c r="M21" s="66"/>
      <c r="N21" s="93">
        <v>248.7</v>
      </c>
      <c r="O21" s="94"/>
      <c r="P21" s="95"/>
      <c r="Q21" s="45">
        <v>1703.04</v>
      </c>
      <c r="R21" s="26"/>
      <c r="S21" s="26"/>
      <c r="T21" s="46"/>
      <c r="U21" s="45">
        <v>276.82</v>
      </c>
      <c r="V21" s="46"/>
      <c r="W21" s="58">
        <v>1329.22</v>
      </c>
      <c r="X21" s="59"/>
      <c r="Y21" s="60"/>
      <c r="Z21" s="50">
        <v>96.99</v>
      </c>
    </row>
    <row r="22" spans="1:26" ht="46.5" customHeight="1">
      <c r="A22" s="30"/>
      <c r="B22" s="31"/>
      <c r="C22" s="43" t="s">
        <v>32</v>
      </c>
      <c r="D22" s="44"/>
      <c r="E22" s="5" t="s">
        <v>39</v>
      </c>
      <c r="F22" s="62" t="s">
        <v>31</v>
      </c>
      <c r="G22" s="63"/>
      <c r="H22" s="64"/>
      <c r="I22" s="65">
        <v>709.7915</v>
      </c>
      <c r="J22" s="66"/>
      <c r="K22" s="71">
        <v>525.745</v>
      </c>
      <c r="L22" s="72"/>
      <c r="M22" s="73"/>
      <c r="N22" s="96"/>
      <c r="O22" s="97"/>
      <c r="P22" s="98"/>
      <c r="Q22" s="47"/>
      <c r="R22" s="48"/>
      <c r="S22" s="48"/>
      <c r="T22" s="49"/>
      <c r="U22" s="47"/>
      <c r="V22" s="49"/>
      <c r="W22" s="58">
        <v>205.04</v>
      </c>
      <c r="X22" s="59"/>
      <c r="Y22" s="60"/>
      <c r="Z22" s="51"/>
    </row>
    <row r="23" spans="1:26" ht="12.75" customHeight="1">
      <c r="A23" s="28">
        <v>3.1</v>
      </c>
      <c r="B23" s="29"/>
      <c r="C23" s="28" t="s">
        <v>40</v>
      </c>
      <c r="D23" s="29"/>
      <c r="E23" s="38" t="s">
        <v>41</v>
      </c>
      <c r="F23" s="67">
        <v>37.674</v>
      </c>
      <c r="G23" s="68"/>
      <c r="H23" s="68"/>
      <c r="I23" s="38"/>
      <c r="J23" s="27"/>
      <c r="K23" s="99">
        <v>96.6</v>
      </c>
      <c r="L23" s="100"/>
      <c r="M23" s="100"/>
      <c r="N23" s="32">
        <v>354.97</v>
      </c>
      <c r="O23" s="33"/>
      <c r="P23" s="34"/>
      <c r="Q23" s="28"/>
      <c r="R23" s="29"/>
      <c r="S23" s="29"/>
      <c r="T23" s="29"/>
      <c r="U23" s="38"/>
      <c r="V23" s="27"/>
      <c r="W23" s="27"/>
      <c r="X23" s="27"/>
      <c r="Y23" s="27"/>
      <c r="Z23" s="41">
        <v>13373.14</v>
      </c>
    </row>
    <row r="24" spans="1:26" ht="44.25" customHeight="1">
      <c r="A24" s="30"/>
      <c r="B24" s="31"/>
      <c r="C24" s="30"/>
      <c r="D24" s="31"/>
      <c r="E24" s="39"/>
      <c r="F24" s="30" t="s">
        <v>42</v>
      </c>
      <c r="G24" s="31"/>
      <c r="H24" s="31"/>
      <c r="I24" s="39"/>
      <c r="J24" s="40"/>
      <c r="K24" s="101"/>
      <c r="L24" s="102"/>
      <c r="M24" s="102"/>
      <c r="N24" s="35"/>
      <c r="O24" s="36"/>
      <c r="P24" s="37"/>
      <c r="Q24" s="30"/>
      <c r="R24" s="31"/>
      <c r="S24" s="31"/>
      <c r="T24" s="31"/>
      <c r="U24" s="39"/>
      <c r="V24" s="40"/>
      <c r="W24" s="40"/>
      <c r="X24" s="40"/>
      <c r="Y24" s="40"/>
      <c r="Z24" s="42"/>
    </row>
    <row r="25" spans="1:26" ht="35.25" customHeight="1">
      <c r="A25" s="28">
        <v>4</v>
      </c>
      <c r="B25" s="29"/>
      <c r="C25" s="28" t="s">
        <v>43</v>
      </c>
      <c r="D25" s="61"/>
      <c r="E25" s="4" t="s">
        <v>44</v>
      </c>
      <c r="F25" s="58">
        <v>0.39</v>
      </c>
      <c r="G25" s="59"/>
      <c r="H25" s="60"/>
      <c r="I25" s="65">
        <v>51635.907600000006</v>
      </c>
      <c r="J25" s="66"/>
      <c r="K25" s="58">
        <v>51.15</v>
      </c>
      <c r="L25" s="59"/>
      <c r="M25" s="60"/>
      <c r="N25" s="45">
        <v>51564.72</v>
      </c>
      <c r="O25" s="26"/>
      <c r="P25" s="46"/>
      <c r="Q25" s="81">
        <v>20138</v>
      </c>
      <c r="R25" s="82"/>
      <c r="S25" s="82"/>
      <c r="T25" s="83"/>
      <c r="U25" s="45">
        <v>7.81</v>
      </c>
      <c r="V25" s="46"/>
      <c r="W25" s="58">
        <v>19.95</v>
      </c>
      <c r="X25" s="59"/>
      <c r="Y25" s="60"/>
      <c r="Z25" s="50">
        <v>20110.24</v>
      </c>
    </row>
    <row r="26" spans="1:26" ht="57.75" customHeight="1">
      <c r="A26" s="30"/>
      <c r="B26" s="31"/>
      <c r="C26" s="43" t="s">
        <v>46</v>
      </c>
      <c r="D26" s="44"/>
      <c r="E26" s="5" t="s">
        <v>45</v>
      </c>
      <c r="F26" s="62" t="s">
        <v>31</v>
      </c>
      <c r="G26" s="63"/>
      <c r="H26" s="64"/>
      <c r="I26" s="65">
        <v>20.037599999999998</v>
      </c>
      <c r="J26" s="66"/>
      <c r="K26" s="78">
        <v>0</v>
      </c>
      <c r="L26" s="79"/>
      <c r="M26" s="80"/>
      <c r="N26" s="47"/>
      <c r="O26" s="48"/>
      <c r="P26" s="49"/>
      <c r="Q26" s="84"/>
      <c r="R26" s="85"/>
      <c r="S26" s="85"/>
      <c r="T26" s="86"/>
      <c r="U26" s="47"/>
      <c r="V26" s="49"/>
      <c r="W26" s="78">
        <v>0</v>
      </c>
      <c r="X26" s="79"/>
      <c r="Y26" s="80"/>
      <c r="Z26" s="51"/>
    </row>
    <row r="27" spans="1:26" ht="12.75" customHeight="1">
      <c r="A27" s="27" t="s">
        <v>47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>
        <v>43261.93</v>
      </c>
      <c r="R27" s="26"/>
      <c r="S27" s="26"/>
      <c r="T27" s="26"/>
      <c r="U27" s="26">
        <v>721.34</v>
      </c>
      <c r="V27" s="26"/>
      <c r="W27" s="26">
        <v>4524.66</v>
      </c>
      <c r="X27" s="26"/>
      <c r="Y27" s="26"/>
      <c r="Z27" s="26">
        <v>38015.92</v>
      </c>
    </row>
    <row r="28" spans="1:26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2"/>
      <c r="S28" s="12"/>
      <c r="T28" s="12"/>
      <c r="U28" s="12"/>
      <c r="V28" s="12"/>
      <c r="W28" s="23">
        <v>741.6</v>
      </c>
      <c r="X28" s="23"/>
      <c r="Y28" s="23"/>
      <c r="Z28" s="12"/>
    </row>
    <row r="29" spans="1:26" ht="12.7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thickBot="1">
      <c r="A30" s="15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5" t="s">
        <v>49</v>
      </c>
      <c r="S30" s="16"/>
      <c r="T30" s="16"/>
      <c r="U30" s="16"/>
      <c r="V30" s="16"/>
      <c r="W30" s="16"/>
      <c r="X30" s="15" t="s">
        <v>50</v>
      </c>
      <c r="Y30" s="16"/>
      <c r="Z30" s="17"/>
    </row>
    <row r="31" spans="1:26" ht="12.75" customHeight="1">
      <c r="A31" s="18" t="s">
        <v>51</v>
      </c>
      <c r="B31" s="18"/>
      <c r="C31" s="18"/>
      <c r="D31" s="18"/>
      <c r="E31" s="18"/>
      <c r="F31" s="18"/>
      <c r="G31" s="24" t="s">
        <v>52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>
        <v>10.9</v>
      </c>
      <c r="S31" s="25"/>
      <c r="T31" s="25"/>
      <c r="U31" s="25"/>
      <c r="V31" s="25"/>
      <c r="W31" s="25"/>
      <c r="X31" s="20">
        <v>7862.61</v>
      </c>
      <c r="Y31" s="20"/>
      <c r="Z31" s="20"/>
    </row>
    <row r="32" spans="1:26" ht="12.75" customHeight="1">
      <c r="A32" s="10" t="s">
        <v>53</v>
      </c>
      <c r="B32" s="10"/>
      <c r="C32" s="10"/>
      <c r="D32" s="10"/>
      <c r="E32" s="10"/>
      <c r="F32" s="10"/>
      <c r="G32" s="13" t="s">
        <v>54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3">
        <v>6.9</v>
      </c>
      <c r="S32" s="23"/>
      <c r="T32" s="23"/>
      <c r="U32" s="23"/>
      <c r="V32" s="23"/>
      <c r="W32" s="23"/>
      <c r="X32" s="12">
        <v>31220.15</v>
      </c>
      <c r="Y32" s="12"/>
      <c r="Z32" s="12"/>
    </row>
    <row r="33" spans="1:26" ht="12.75" customHeight="1">
      <c r="A33" s="10" t="s">
        <v>26</v>
      </c>
      <c r="B33" s="10"/>
      <c r="C33" s="10"/>
      <c r="D33" s="10"/>
      <c r="E33" s="10"/>
      <c r="F33" s="10"/>
      <c r="G33" s="13" t="s">
        <v>55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2">
        <v>7.19</v>
      </c>
      <c r="S33" s="12"/>
      <c r="T33" s="12"/>
      <c r="U33" s="12"/>
      <c r="V33" s="12"/>
      <c r="W33" s="12"/>
      <c r="X33" s="12">
        <v>273334.46</v>
      </c>
      <c r="Y33" s="12"/>
      <c r="Z33" s="12"/>
    </row>
    <row r="34" spans="1:26" ht="12.75" customHeight="1">
      <c r="A34" s="10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>
        <v>0</v>
      </c>
      <c r="S34" s="11"/>
      <c r="T34" s="11"/>
      <c r="U34" s="11"/>
      <c r="V34" s="11"/>
      <c r="W34" s="11"/>
      <c r="X34" s="12">
        <v>312417.22</v>
      </c>
      <c r="Y34" s="12"/>
      <c r="Z34" s="12"/>
    </row>
    <row r="35" spans="1:26" ht="11.25" customHeight="1">
      <c r="A35" s="22" t="s">
        <v>57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>
      <c r="A36" s="10" t="s">
        <v>58</v>
      </c>
      <c r="B36" s="10"/>
      <c r="C36" s="10"/>
      <c r="D36" s="10"/>
      <c r="E36" s="10"/>
      <c r="F36" s="10"/>
      <c r="G36" s="21" t="s">
        <v>59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2">
        <v>1.42</v>
      </c>
      <c r="S36" s="12"/>
      <c r="T36" s="12"/>
      <c r="U36" s="12"/>
      <c r="V36" s="12"/>
      <c r="W36" s="12"/>
      <c r="X36" s="12">
        <v>19246.88</v>
      </c>
      <c r="Y36" s="12"/>
      <c r="Z36" s="12"/>
    </row>
    <row r="37" spans="1:26" ht="12.75" customHeight="1">
      <c r="A37" s="10" t="s">
        <v>60</v>
      </c>
      <c r="B37" s="10"/>
      <c r="C37" s="10"/>
      <c r="D37" s="10"/>
      <c r="E37" s="10"/>
      <c r="F37" s="10"/>
      <c r="G37" s="21" t="s">
        <v>61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">
        <v>0.95</v>
      </c>
      <c r="S37" s="12"/>
      <c r="T37" s="12"/>
      <c r="U37" s="12"/>
      <c r="V37" s="12"/>
      <c r="W37" s="12"/>
      <c r="X37" s="12">
        <v>10301.15</v>
      </c>
      <c r="Y37" s="12"/>
      <c r="Z37" s="12"/>
    </row>
    <row r="38" spans="1:26" ht="12.7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>
        <v>0</v>
      </c>
      <c r="S38" s="11"/>
      <c r="T38" s="11"/>
      <c r="U38" s="11"/>
      <c r="V38" s="11"/>
      <c r="W38" s="11"/>
      <c r="X38" s="12">
        <v>341965.25</v>
      </c>
      <c r="Y38" s="12"/>
      <c r="Z38" s="12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62" t="s">
        <v>62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1:26" ht="13.5" customHeight="1">
      <c r="A41" s="3">
        <v>1</v>
      </c>
      <c r="B41" s="62">
        <v>2</v>
      </c>
      <c r="C41" s="64"/>
      <c r="D41" s="62">
        <v>3</v>
      </c>
      <c r="E41" s="64"/>
      <c r="F41" s="62">
        <v>4</v>
      </c>
      <c r="G41" s="64"/>
      <c r="H41" s="62">
        <v>5</v>
      </c>
      <c r="I41" s="64"/>
      <c r="J41" s="62">
        <v>6</v>
      </c>
      <c r="K41" s="63"/>
      <c r="L41" s="64"/>
      <c r="M41" s="62">
        <v>7</v>
      </c>
      <c r="N41" s="63"/>
      <c r="O41" s="64"/>
      <c r="P41" s="62">
        <v>8</v>
      </c>
      <c r="Q41" s="63"/>
      <c r="R41" s="63"/>
      <c r="S41" s="64"/>
      <c r="T41" s="62">
        <v>9</v>
      </c>
      <c r="U41" s="64"/>
      <c r="V41" s="62">
        <v>10</v>
      </c>
      <c r="W41" s="63"/>
      <c r="X41" s="64"/>
      <c r="Y41" s="62">
        <v>11</v>
      </c>
      <c r="Z41" s="64"/>
    </row>
    <row r="42" spans="1:26" ht="35.25" customHeight="1">
      <c r="A42" s="28">
        <v>1</v>
      </c>
      <c r="B42" s="28" t="s">
        <v>63</v>
      </c>
      <c r="C42" s="61"/>
      <c r="D42" s="38" t="s">
        <v>64</v>
      </c>
      <c r="E42" s="91"/>
      <c r="F42" s="71">
        <v>0.002</v>
      </c>
      <c r="G42" s="73"/>
      <c r="H42" s="65">
        <v>2720.1042</v>
      </c>
      <c r="I42" s="66"/>
      <c r="J42" s="78">
        <v>0</v>
      </c>
      <c r="K42" s="79"/>
      <c r="L42" s="80"/>
      <c r="M42" s="81">
        <v>0</v>
      </c>
      <c r="N42" s="82"/>
      <c r="O42" s="83"/>
      <c r="P42" s="45">
        <v>5.44</v>
      </c>
      <c r="Q42" s="26"/>
      <c r="R42" s="26"/>
      <c r="S42" s="46"/>
      <c r="T42" s="45">
        <v>5.44</v>
      </c>
      <c r="U42" s="46"/>
      <c r="V42" s="78">
        <v>0</v>
      </c>
      <c r="W42" s="79"/>
      <c r="X42" s="80"/>
      <c r="Y42" s="81">
        <v>0</v>
      </c>
      <c r="Z42" s="83"/>
    </row>
    <row r="43" spans="1:26" ht="35.25" customHeight="1">
      <c r="A43" s="30"/>
      <c r="B43" s="43" t="s">
        <v>32</v>
      </c>
      <c r="C43" s="44"/>
      <c r="D43" s="39" t="s">
        <v>65</v>
      </c>
      <c r="E43" s="92"/>
      <c r="F43" s="62" t="s">
        <v>66</v>
      </c>
      <c r="G43" s="64"/>
      <c r="H43" s="58">
        <v>2150.28</v>
      </c>
      <c r="I43" s="60"/>
      <c r="J43" s="78">
        <v>0</v>
      </c>
      <c r="K43" s="79"/>
      <c r="L43" s="80"/>
      <c r="M43" s="84"/>
      <c r="N43" s="85"/>
      <c r="O43" s="86"/>
      <c r="P43" s="47"/>
      <c r="Q43" s="48"/>
      <c r="R43" s="48"/>
      <c r="S43" s="49"/>
      <c r="T43" s="47"/>
      <c r="U43" s="49"/>
      <c r="V43" s="78">
        <v>0</v>
      </c>
      <c r="W43" s="79"/>
      <c r="X43" s="80"/>
      <c r="Y43" s="84"/>
      <c r="Z43" s="86"/>
    </row>
    <row r="44" spans="1:26" ht="24.75" customHeight="1">
      <c r="A44" s="28">
        <v>2</v>
      </c>
      <c r="B44" s="28" t="s">
        <v>67</v>
      </c>
      <c r="C44" s="61"/>
      <c r="D44" s="38" t="s">
        <v>68</v>
      </c>
      <c r="E44" s="91"/>
      <c r="F44" s="71">
        <v>0.002</v>
      </c>
      <c r="G44" s="73"/>
      <c r="H44" s="74">
        <v>7404.18725</v>
      </c>
      <c r="I44" s="75"/>
      <c r="J44" s="58">
        <v>1724.35</v>
      </c>
      <c r="K44" s="59"/>
      <c r="L44" s="60"/>
      <c r="M44" s="45">
        <v>2328.13</v>
      </c>
      <c r="N44" s="26"/>
      <c r="O44" s="46"/>
      <c r="P44" s="45">
        <v>14.81</v>
      </c>
      <c r="Q44" s="26"/>
      <c r="R44" s="26"/>
      <c r="S44" s="46"/>
      <c r="T44" s="45">
        <v>5.41</v>
      </c>
      <c r="U44" s="46"/>
      <c r="V44" s="58">
        <v>4.74</v>
      </c>
      <c r="W44" s="59"/>
      <c r="X44" s="60"/>
      <c r="Y44" s="45">
        <v>4.66</v>
      </c>
      <c r="Z44" s="46"/>
    </row>
    <row r="45" spans="1:26" ht="46.5" customHeight="1">
      <c r="A45" s="30"/>
      <c r="B45" s="43" t="s">
        <v>71</v>
      </c>
      <c r="C45" s="44"/>
      <c r="D45" s="39" t="s">
        <v>69</v>
      </c>
      <c r="E45" s="92"/>
      <c r="F45" s="62" t="s">
        <v>70</v>
      </c>
      <c r="G45" s="64"/>
      <c r="H45" s="76">
        <v>2138.4</v>
      </c>
      <c r="I45" s="77"/>
      <c r="J45" s="58">
        <v>353.88</v>
      </c>
      <c r="K45" s="59"/>
      <c r="L45" s="60"/>
      <c r="M45" s="47"/>
      <c r="N45" s="48"/>
      <c r="O45" s="49"/>
      <c r="P45" s="47"/>
      <c r="Q45" s="48"/>
      <c r="R45" s="48"/>
      <c r="S45" s="49"/>
      <c r="T45" s="47"/>
      <c r="U45" s="49"/>
      <c r="V45" s="58">
        <v>0.97</v>
      </c>
      <c r="W45" s="59"/>
      <c r="X45" s="60"/>
      <c r="Y45" s="47"/>
      <c r="Z45" s="49"/>
    </row>
    <row r="46" spans="1:26" ht="12.75" customHeight="1">
      <c r="A46" s="28">
        <v>2.1</v>
      </c>
      <c r="B46" s="28" t="s">
        <v>72</v>
      </c>
      <c r="C46" s="29"/>
      <c r="D46" s="38" t="s">
        <v>73</v>
      </c>
      <c r="E46" s="27"/>
      <c r="F46" s="67">
        <v>0.20400000000000001</v>
      </c>
      <c r="G46" s="68"/>
      <c r="H46" s="38"/>
      <c r="I46" s="27"/>
      <c r="J46" s="54">
        <v>102</v>
      </c>
      <c r="K46" s="55"/>
      <c r="L46" s="55"/>
      <c r="M46" s="32">
        <v>577.88</v>
      </c>
      <c r="N46" s="33"/>
      <c r="O46" s="34"/>
      <c r="P46" s="28"/>
      <c r="Q46" s="29"/>
      <c r="R46" s="29"/>
      <c r="S46" s="29"/>
      <c r="T46" s="38"/>
      <c r="U46" s="27"/>
      <c r="V46" s="27"/>
      <c r="W46" s="27"/>
      <c r="X46" s="27"/>
      <c r="Y46" s="32">
        <v>117.89</v>
      </c>
      <c r="Z46" s="34"/>
    </row>
    <row r="47" spans="1:26" ht="12.75" customHeight="1">
      <c r="A47" s="30"/>
      <c r="B47" s="30"/>
      <c r="C47" s="31"/>
      <c r="D47" s="39"/>
      <c r="E47" s="40"/>
      <c r="F47" s="30" t="s">
        <v>74</v>
      </c>
      <c r="G47" s="31"/>
      <c r="H47" s="39"/>
      <c r="I47" s="40"/>
      <c r="J47" s="56"/>
      <c r="K47" s="57"/>
      <c r="L47" s="57"/>
      <c r="M47" s="35"/>
      <c r="N47" s="36"/>
      <c r="O47" s="37"/>
      <c r="P47" s="30"/>
      <c r="Q47" s="31"/>
      <c r="R47" s="31"/>
      <c r="S47" s="31"/>
      <c r="T47" s="39"/>
      <c r="U47" s="40"/>
      <c r="V47" s="40"/>
      <c r="W47" s="40"/>
      <c r="X47" s="40"/>
      <c r="Y47" s="35"/>
      <c r="Z47" s="37"/>
    </row>
    <row r="48" spans="1:26" ht="24" customHeight="1">
      <c r="A48" s="28">
        <v>3</v>
      </c>
      <c r="B48" s="28" t="s">
        <v>75</v>
      </c>
      <c r="C48" s="61"/>
      <c r="D48" s="38" t="s">
        <v>76</v>
      </c>
      <c r="E48" s="91"/>
      <c r="F48" s="58">
        <v>0.02</v>
      </c>
      <c r="G48" s="60"/>
      <c r="H48" s="65">
        <v>3869.1962000000003</v>
      </c>
      <c r="I48" s="66"/>
      <c r="J48" s="58">
        <v>324.82</v>
      </c>
      <c r="K48" s="59"/>
      <c r="L48" s="60"/>
      <c r="M48" s="45">
        <v>2261.83</v>
      </c>
      <c r="N48" s="26"/>
      <c r="O48" s="46"/>
      <c r="P48" s="45">
        <v>77.38</v>
      </c>
      <c r="Q48" s="26"/>
      <c r="R48" s="26"/>
      <c r="S48" s="46"/>
      <c r="T48" s="45">
        <v>23.21</v>
      </c>
      <c r="U48" s="46"/>
      <c r="V48" s="58">
        <v>8.93</v>
      </c>
      <c r="W48" s="59"/>
      <c r="X48" s="60"/>
      <c r="Y48" s="45">
        <v>45.24</v>
      </c>
      <c r="Z48" s="46"/>
    </row>
    <row r="49" spans="1:26" ht="46.5" customHeight="1">
      <c r="A49" s="30"/>
      <c r="B49" s="43" t="s">
        <v>79</v>
      </c>
      <c r="C49" s="44"/>
      <c r="D49" s="39" t="s">
        <v>77</v>
      </c>
      <c r="E49" s="92"/>
      <c r="F49" s="62" t="s">
        <v>78</v>
      </c>
      <c r="G49" s="64"/>
      <c r="H49" s="58">
        <v>917.58</v>
      </c>
      <c r="I49" s="60"/>
      <c r="J49" s="58">
        <v>34.01</v>
      </c>
      <c r="K49" s="59"/>
      <c r="L49" s="60"/>
      <c r="M49" s="47"/>
      <c r="N49" s="48"/>
      <c r="O49" s="49"/>
      <c r="P49" s="47"/>
      <c r="Q49" s="48"/>
      <c r="R49" s="48"/>
      <c r="S49" s="49"/>
      <c r="T49" s="47"/>
      <c r="U49" s="49"/>
      <c r="V49" s="58">
        <v>0.94</v>
      </c>
      <c r="W49" s="59"/>
      <c r="X49" s="60"/>
      <c r="Y49" s="47"/>
      <c r="Z49" s="49"/>
    </row>
    <row r="50" spans="1:26" ht="12.75" customHeight="1">
      <c r="A50" s="28">
        <v>3.1</v>
      </c>
      <c r="B50" s="28" t="s">
        <v>80</v>
      </c>
      <c r="C50" s="29"/>
      <c r="D50" s="38" t="s">
        <v>81</v>
      </c>
      <c r="E50" s="27"/>
      <c r="F50" s="52">
        <v>2</v>
      </c>
      <c r="G50" s="53"/>
      <c r="H50" s="38"/>
      <c r="I50" s="27"/>
      <c r="J50" s="54">
        <v>100</v>
      </c>
      <c r="K50" s="55"/>
      <c r="L50" s="55"/>
      <c r="M50" s="32">
        <v>3074.85</v>
      </c>
      <c r="N50" s="33"/>
      <c r="O50" s="34"/>
      <c r="P50" s="28"/>
      <c r="Q50" s="29"/>
      <c r="R50" s="29"/>
      <c r="S50" s="29"/>
      <c r="T50" s="38"/>
      <c r="U50" s="27"/>
      <c r="V50" s="27"/>
      <c r="W50" s="27"/>
      <c r="X50" s="27"/>
      <c r="Y50" s="87">
        <v>6149.7</v>
      </c>
      <c r="Z50" s="88"/>
    </row>
    <row r="51" spans="1:26" ht="12.75" customHeight="1">
      <c r="A51" s="30"/>
      <c r="B51" s="30"/>
      <c r="C51" s="31"/>
      <c r="D51" s="39"/>
      <c r="E51" s="40"/>
      <c r="F51" s="30" t="s">
        <v>82</v>
      </c>
      <c r="G51" s="31"/>
      <c r="H51" s="39"/>
      <c r="I51" s="40"/>
      <c r="J51" s="56"/>
      <c r="K51" s="57"/>
      <c r="L51" s="57"/>
      <c r="M51" s="35"/>
      <c r="N51" s="36"/>
      <c r="O51" s="37"/>
      <c r="P51" s="30"/>
      <c r="Q51" s="31"/>
      <c r="R51" s="31"/>
      <c r="S51" s="31"/>
      <c r="T51" s="39"/>
      <c r="U51" s="40"/>
      <c r="V51" s="40"/>
      <c r="W51" s="40"/>
      <c r="X51" s="40"/>
      <c r="Y51" s="89"/>
      <c r="Z51" s="90"/>
    </row>
    <row r="52" spans="1:26" ht="12.75" customHeight="1">
      <c r="A52" s="27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6">
        <v>215.52</v>
      </c>
      <c r="Q52" s="26"/>
      <c r="R52" s="26"/>
      <c r="S52" s="26"/>
      <c r="T52" s="26">
        <v>34.06</v>
      </c>
      <c r="U52" s="26"/>
      <c r="V52" s="26">
        <v>13.67</v>
      </c>
      <c r="W52" s="26"/>
      <c r="X52" s="26"/>
      <c r="Y52" s="26">
        <v>167.79</v>
      </c>
      <c r="Z52" s="26"/>
    </row>
    <row r="53" spans="1:26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  <c r="Q53" s="12"/>
      <c r="R53" s="12"/>
      <c r="S53" s="12"/>
      <c r="T53" s="12"/>
      <c r="U53" s="12"/>
      <c r="V53" s="12">
        <v>1.91</v>
      </c>
      <c r="W53" s="12"/>
      <c r="X53" s="12"/>
      <c r="Y53" s="12"/>
      <c r="Z53" s="12"/>
    </row>
    <row r="54" spans="1:26" ht="12.7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thickBot="1">
      <c r="A55" s="15" t="s">
        <v>48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 t="s">
        <v>49</v>
      </c>
      <c r="S55" s="16"/>
      <c r="T55" s="16"/>
      <c r="U55" s="16"/>
      <c r="V55" s="16"/>
      <c r="W55" s="16"/>
      <c r="X55" s="15" t="s">
        <v>50</v>
      </c>
      <c r="Y55" s="16"/>
      <c r="Z55" s="17"/>
    </row>
    <row r="56" spans="1:26" ht="12.75" customHeight="1">
      <c r="A56" s="18" t="s">
        <v>51</v>
      </c>
      <c r="B56" s="18"/>
      <c r="C56" s="18"/>
      <c r="D56" s="18"/>
      <c r="E56" s="18"/>
      <c r="F56" s="18"/>
      <c r="G56" s="24" t="s">
        <v>83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>
        <v>10.9</v>
      </c>
      <c r="S56" s="25"/>
      <c r="T56" s="25"/>
      <c r="U56" s="25"/>
      <c r="V56" s="25"/>
      <c r="W56" s="25"/>
      <c r="X56" s="20">
        <v>371.25</v>
      </c>
      <c r="Y56" s="20"/>
      <c r="Z56" s="20"/>
    </row>
    <row r="57" spans="1:26" ht="12.75" customHeight="1">
      <c r="A57" s="10" t="s">
        <v>53</v>
      </c>
      <c r="B57" s="10"/>
      <c r="C57" s="10"/>
      <c r="D57" s="10"/>
      <c r="E57" s="10"/>
      <c r="F57" s="10"/>
      <c r="G57" s="13" t="s">
        <v>84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2">
        <v>6.26</v>
      </c>
      <c r="S57" s="12"/>
      <c r="T57" s="12"/>
      <c r="U57" s="12"/>
      <c r="V57" s="12"/>
      <c r="W57" s="12"/>
      <c r="X57" s="12">
        <v>85.57</v>
      </c>
      <c r="Y57" s="12"/>
      <c r="Z57" s="12"/>
    </row>
    <row r="58" spans="1:26" ht="12.75" customHeight="1">
      <c r="A58" s="10" t="s">
        <v>26</v>
      </c>
      <c r="B58" s="10"/>
      <c r="C58" s="10"/>
      <c r="D58" s="10"/>
      <c r="E58" s="10"/>
      <c r="F58" s="10"/>
      <c r="G58" s="13" t="s">
        <v>85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2">
        <v>5.55</v>
      </c>
      <c r="S58" s="12"/>
      <c r="T58" s="12"/>
      <c r="U58" s="12"/>
      <c r="V58" s="12"/>
      <c r="W58" s="12"/>
      <c r="X58" s="12">
        <v>931.23</v>
      </c>
      <c r="Y58" s="12"/>
      <c r="Z58" s="12"/>
    </row>
    <row r="59" spans="1:26" ht="12.75" customHeight="1">
      <c r="A59" s="10" t="s">
        <v>86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v>0</v>
      </c>
      <c r="S59" s="11"/>
      <c r="T59" s="11"/>
      <c r="U59" s="11"/>
      <c r="V59" s="11"/>
      <c r="W59" s="11"/>
      <c r="X59" s="23">
        <v>6149.7</v>
      </c>
      <c r="Y59" s="23"/>
      <c r="Z59" s="23"/>
    </row>
    <row r="60" spans="1:26" ht="12.75" customHeight="1">
      <c r="A60" s="10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>
        <v>0</v>
      </c>
      <c r="S60" s="11"/>
      <c r="T60" s="11"/>
      <c r="U60" s="11"/>
      <c r="V60" s="11"/>
      <c r="W60" s="11"/>
      <c r="X60" s="12">
        <v>7537.75</v>
      </c>
      <c r="Y60" s="12"/>
      <c r="Z60" s="12"/>
    </row>
    <row r="61" spans="1:26" ht="11.25" customHeight="1">
      <c r="A61" s="22" t="s">
        <v>87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>
      <c r="A62" s="10" t="s">
        <v>58</v>
      </c>
      <c r="B62" s="10"/>
      <c r="C62" s="10"/>
      <c r="D62" s="10"/>
      <c r="E62" s="10"/>
      <c r="F62" s="10"/>
      <c r="G62" s="21" t="s">
        <v>88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3">
        <v>0.8</v>
      </c>
      <c r="S62" s="23"/>
      <c r="T62" s="23"/>
      <c r="U62" s="23"/>
      <c r="V62" s="23"/>
      <c r="W62" s="23"/>
      <c r="X62" s="12">
        <v>40.32</v>
      </c>
      <c r="Y62" s="12"/>
      <c r="Z62" s="12"/>
    </row>
    <row r="63" spans="1:26" ht="12.75" customHeight="1">
      <c r="A63" s="10" t="s">
        <v>60</v>
      </c>
      <c r="B63" s="10"/>
      <c r="C63" s="10"/>
      <c r="D63" s="10"/>
      <c r="E63" s="10"/>
      <c r="F63" s="10"/>
      <c r="G63" s="21" t="s">
        <v>89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2">
        <v>0.45</v>
      </c>
      <c r="S63" s="12"/>
      <c r="T63" s="12"/>
      <c r="U63" s="12"/>
      <c r="V63" s="12"/>
      <c r="W63" s="12"/>
      <c r="X63" s="12">
        <v>18.14</v>
      </c>
      <c r="Y63" s="12"/>
      <c r="Z63" s="12"/>
    </row>
    <row r="64" spans="1:26" ht="11.25" customHeight="1">
      <c r="A64" s="22" t="s">
        <v>90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>
      <c r="A65" s="10" t="s">
        <v>58</v>
      </c>
      <c r="B65" s="10"/>
      <c r="C65" s="10"/>
      <c r="D65" s="10"/>
      <c r="E65" s="10"/>
      <c r="F65" s="10"/>
      <c r="G65" s="21" t="s">
        <v>91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2">
        <v>1.05</v>
      </c>
      <c r="S65" s="12"/>
      <c r="T65" s="12"/>
      <c r="U65" s="12"/>
      <c r="V65" s="12"/>
      <c r="W65" s="12"/>
      <c r="X65" s="12">
        <v>62.07</v>
      </c>
      <c r="Y65" s="12"/>
      <c r="Z65" s="12"/>
    </row>
    <row r="66" spans="1:26" ht="12.75" customHeight="1">
      <c r="A66" s="10" t="s">
        <v>60</v>
      </c>
      <c r="B66" s="10"/>
      <c r="C66" s="10"/>
      <c r="D66" s="10"/>
      <c r="E66" s="10"/>
      <c r="F66" s="10"/>
      <c r="G66" s="21" t="s">
        <v>92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2">
        <v>0.65</v>
      </c>
      <c r="S66" s="12"/>
      <c r="T66" s="12"/>
      <c r="U66" s="12"/>
      <c r="V66" s="12"/>
      <c r="W66" s="12"/>
      <c r="X66" s="12">
        <v>30.74</v>
      </c>
      <c r="Y66" s="12"/>
      <c r="Z66" s="12"/>
    </row>
    <row r="67" spans="1:26" ht="11.25" customHeight="1">
      <c r="A67" s="22" t="s">
        <v>93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>
      <c r="A68" s="10" t="s">
        <v>58</v>
      </c>
      <c r="B68" s="10"/>
      <c r="C68" s="10"/>
      <c r="D68" s="10"/>
      <c r="E68" s="10"/>
      <c r="F68" s="10"/>
      <c r="G68" s="21" t="s">
        <v>94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2">
        <v>1.18</v>
      </c>
      <c r="S68" s="12"/>
      <c r="T68" s="12"/>
      <c r="U68" s="12"/>
      <c r="V68" s="12"/>
      <c r="W68" s="12"/>
      <c r="X68" s="12">
        <v>264.02</v>
      </c>
      <c r="Y68" s="12"/>
      <c r="Z68" s="12"/>
    </row>
    <row r="69" spans="1:26" ht="12.75" customHeight="1">
      <c r="A69" s="10" t="s">
        <v>60</v>
      </c>
      <c r="B69" s="10"/>
      <c r="C69" s="10"/>
      <c r="D69" s="10"/>
      <c r="E69" s="10"/>
      <c r="F69" s="10"/>
      <c r="G69" s="21" t="s">
        <v>95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2">
        <v>0.63</v>
      </c>
      <c r="S69" s="12"/>
      <c r="T69" s="12"/>
      <c r="U69" s="12"/>
      <c r="V69" s="12"/>
      <c r="W69" s="12"/>
      <c r="X69" s="12">
        <v>112.77</v>
      </c>
      <c r="Y69" s="12"/>
      <c r="Z69" s="12"/>
    </row>
    <row r="70" spans="1:26" ht="12.75" customHeight="1">
      <c r="A70" s="10" t="s">
        <v>56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>
        <v>0</v>
      </c>
      <c r="S70" s="11"/>
      <c r="T70" s="11"/>
      <c r="U70" s="11"/>
      <c r="V70" s="11"/>
      <c r="W70" s="11"/>
      <c r="X70" s="12">
        <v>8065.81</v>
      </c>
      <c r="Y70" s="12"/>
      <c r="Z70" s="12"/>
    </row>
    <row r="71" spans="1:26" ht="12.75" customHeight="1">
      <c r="A71" s="62" t="s">
        <v>96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4"/>
    </row>
    <row r="72" spans="1:26" ht="13.5" customHeight="1">
      <c r="A72" s="62">
        <v>1</v>
      </c>
      <c r="B72" s="64"/>
      <c r="C72" s="62">
        <v>2</v>
      </c>
      <c r="D72" s="64"/>
      <c r="E72" s="3">
        <v>3</v>
      </c>
      <c r="F72" s="62">
        <v>4</v>
      </c>
      <c r="G72" s="63"/>
      <c r="H72" s="64"/>
      <c r="I72" s="62">
        <v>5</v>
      </c>
      <c r="J72" s="64"/>
      <c r="K72" s="62">
        <v>6</v>
      </c>
      <c r="L72" s="63"/>
      <c r="M72" s="64"/>
      <c r="N72" s="62">
        <v>7</v>
      </c>
      <c r="O72" s="63"/>
      <c r="P72" s="64"/>
      <c r="Q72" s="62">
        <v>8</v>
      </c>
      <c r="R72" s="63"/>
      <c r="S72" s="63"/>
      <c r="T72" s="64"/>
      <c r="U72" s="62">
        <v>9</v>
      </c>
      <c r="V72" s="64"/>
      <c r="W72" s="62">
        <v>10</v>
      </c>
      <c r="X72" s="63"/>
      <c r="Y72" s="64"/>
      <c r="Z72" s="2">
        <v>11</v>
      </c>
    </row>
    <row r="73" spans="1:26" ht="35.25" customHeight="1">
      <c r="A73" s="28">
        <v>1</v>
      </c>
      <c r="B73" s="29"/>
      <c r="C73" s="28" t="s">
        <v>63</v>
      </c>
      <c r="D73" s="61"/>
      <c r="E73" s="4" t="s">
        <v>64</v>
      </c>
      <c r="F73" s="71">
        <v>0.002</v>
      </c>
      <c r="G73" s="72"/>
      <c r="H73" s="73"/>
      <c r="I73" s="65">
        <v>2720.1042</v>
      </c>
      <c r="J73" s="66"/>
      <c r="K73" s="78">
        <v>0</v>
      </c>
      <c r="L73" s="79"/>
      <c r="M73" s="80"/>
      <c r="N73" s="81">
        <v>0</v>
      </c>
      <c r="O73" s="82"/>
      <c r="P73" s="83"/>
      <c r="Q73" s="45">
        <v>5.44</v>
      </c>
      <c r="R73" s="26"/>
      <c r="S73" s="26"/>
      <c r="T73" s="46"/>
      <c r="U73" s="45">
        <v>5.44</v>
      </c>
      <c r="V73" s="46"/>
      <c r="W73" s="78">
        <v>0</v>
      </c>
      <c r="X73" s="79"/>
      <c r="Y73" s="80"/>
      <c r="Z73" s="69">
        <v>0</v>
      </c>
    </row>
    <row r="74" spans="1:26" ht="35.25" customHeight="1">
      <c r="A74" s="30"/>
      <c r="B74" s="31"/>
      <c r="C74" s="43" t="s">
        <v>32</v>
      </c>
      <c r="D74" s="44"/>
      <c r="E74" s="5" t="s">
        <v>65</v>
      </c>
      <c r="F74" s="62" t="s">
        <v>66</v>
      </c>
      <c r="G74" s="63"/>
      <c r="H74" s="64"/>
      <c r="I74" s="58">
        <v>2150.28</v>
      </c>
      <c r="J74" s="60"/>
      <c r="K74" s="78">
        <v>0</v>
      </c>
      <c r="L74" s="79"/>
      <c r="M74" s="80"/>
      <c r="N74" s="84"/>
      <c r="O74" s="85"/>
      <c r="P74" s="86"/>
      <c r="Q74" s="47"/>
      <c r="R74" s="48"/>
      <c r="S74" s="48"/>
      <c r="T74" s="49"/>
      <c r="U74" s="47"/>
      <c r="V74" s="49"/>
      <c r="W74" s="78">
        <v>0</v>
      </c>
      <c r="X74" s="79"/>
      <c r="Y74" s="80"/>
      <c r="Z74" s="70"/>
    </row>
    <row r="75" spans="1:26" ht="24.75" customHeight="1">
      <c r="A75" s="28">
        <v>2</v>
      </c>
      <c r="B75" s="29"/>
      <c r="C75" s="28" t="s">
        <v>67</v>
      </c>
      <c r="D75" s="61"/>
      <c r="E75" s="4" t="s">
        <v>68</v>
      </c>
      <c r="F75" s="71">
        <v>0.002</v>
      </c>
      <c r="G75" s="72"/>
      <c r="H75" s="73"/>
      <c r="I75" s="74">
        <v>7404.18725</v>
      </c>
      <c r="J75" s="75"/>
      <c r="K75" s="58">
        <v>1724.35</v>
      </c>
      <c r="L75" s="59"/>
      <c r="M75" s="60"/>
      <c r="N75" s="45">
        <v>2328.13</v>
      </c>
      <c r="O75" s="26"/>
      <c r="P75" s="46"/>
      <c r="Q75" s="45">
        <v>14.81</v>
      </c>
      <c r="R75" s="26"/>
      <c r="S75" s="26"/>
      <c r="T75" s="46"/>
      <c r="U75" s="45">
        <v>5.41</v>
      </c>
      <c r="V75" s="46"/>
      <c r="W75" s="58">
        <v>4.74</v>
      </c>
      <c r="X75" s="59"/>
      <c r="Y75" s="60"/>
      <c r="Z75" s="50">
        <v>4.66</v>
      </c>
    </row>
    <row r="76" spans="1:26" ht="46.5" customHeight="1">
      <c r="A76" s="30"/>
      <c r="B76" s="31"/>
      <c r="C76" s="43" t="s">
        <v>71</v>
      </c>
      <c r="D76" s="44"/>
      <c r="E76" s="5" t="s">
        <v>69</v>
      </c>
      <c r="F76" s="62" t="s">
        <v>70</v>
      </c>
      <c r="G76" s="63"/>
      <c r="H76" s="64"/>
      <c r="I76" s="76">
        <v>2138.4</v>
      </c>
      <c r="J76" s="77"/>
      <c r="K76" s="58">
        <v>353.88</v>
      </c>
      <c r="L76" s="59"/>
      <c r="M76" s="60"/>
      <c r="N76" s="47"/>
      <c r="O76" s="48"/>
      <c r="P76" s="49"/>
      <c r="Q76" s="47"/>
      <c r="R76" s="48"/>
      <c r="S76" s="48"/>
      <c r="T76" s="49"/>
      <c r="U76" s="47"/>
      <c r="V76" s="49"/>
      <c r="W76" s="58">
        <v>0.97</v>
      </c>
      <c r="X76" s="59"/>
      <c r="Y76" s="60"/>
      <c r="Z76" s="51"/>
    </row>
    <row r="77" spans="1:26" ht="12.75" customHeight="1">
      <c r="A77" s="28">
        <v>2.1</v>
      </c>
      <c r="B77" s="29"/>
      <c r="C77" s="28" t="s">
        <v>72</v>
      </c>
      <c r="D77" s="29"/>
      <c r="E77" s="38" t="s">
        <v>73</v>
      </c>
      <c r="F77" s="67">
        <v>0.20400000000000001</v>
      </c>
      <c r="G77" s="68"/>
      <c r="H77" s="68"/>
      <c r="I77" s="38"/>
      <c r="J77" s="27"/>
      <c r="K77" s="54">
        <v>102</v>
      </c>
      <c r="L77" s="55"/>
      <c r="M77" s="55"/>
      <c r="N77" s="32">
        <v>577.88</v>
      </c>
      <c r="O77" s="33"/>
      <c r="P77" s="34"/>
      <c r="Q77" s="28"/>
      <c r="R77" s="29"/>
      <c r="S77" s="29"/>
      <c r="T77" s="29"/>
      <c r="U77" s="38"/>
      <c r="V77" s="27"/>
      <c r="W77" s="27"/>
      <c r="X77" s="27"/>
      <c r="Y77" s="27"/>
      <c r="Z77" s="41">
        <v>117.89</v>
      </c>
    </row>
    <row r="78" spans="1:26" ht="12.75" customHeight="1">
      <c r="A78" s="30"/>
      <c r="B78" s="31"/>
      <c r="C78" s="30"/>
      <c r="D78" s="31"/>
      <c r="E78" s="39"/>
      <c r="F78" s="30" t="s">
        <v>74</v>
      </c>
      <c r="G78" s="31"/>
      <c r="H78" s="31"/>
      <c r="I78" s="39"/>
      <c r="J78" s="40"/>
      <c r="K78" s="56"/>
      <c r="L78" s="57"/>
      <c r="M78" s="57"/>
      <c r="N78" s="35"/>
      <c r="O78" s="36"/>
      <c r="P78" s="37"/>
      <c r="Q78" s="30"/>
      <c r="R78" s="31"/>
      <c r="S78" s="31"/>
      <c r="T78" s="31"/>
      <c r="U78" s="39"/>
      <c r="V78" s="40"/>
      <c r="W78" s="40"/>
      <c r="X78" s="40"/>
      <c r="Y78" s="40"/>
      <c r="Z78" s="42"/>
    </row>
    <row r="79" spans="1:26" ht="24" customHeight="1">
      <c r="A79" s="28">
        <v>3</v>
      </c>
      <c r="B79" s="29"/>
      <c r="C79" s="28" t="s">
        <v>75</v>
      </c>
      <c r="D79" s="61"/>
      <c r="E79" s="4" t="s">
        <v>97</v>
      </c>
      <c r="F79" s="58">
        <v>0.02</v>
      </c>
      <c r="G79" s="59"/>
      <c r="H79" s="60"/>
      <c r="I79" s="65">
        <v>3869.1962000000003</v>
      </c>
      <c r="J79" s="66"/>
      <c r="K79" s="58">
        <v>324.82</v>
      </c>
      <c r="L79" s="59"/>
      <c r="M79" s="60"/>
      <c r="N79" s="45">
        <v>2261.83</v>
      </c>
      <c r="O79" s="26"/>
      <c r="P79" s="46"/>
      <c r="Q79" s="45">
        <v>77.38</v>
      </c>
      <c r="R79" s="26"/>
      <c r="S79" s="26"/>
      <c r="T79" s="46"/>
      <c r="U79" s="45">
        <v>23.21</v>
      </c>
      <c r="V79" s="46"/>
      <c r="W79" s="58">
        <v>8.93</v>
      </c>
      <c r="X79" s="59"/>
      <c r="Y79" s="60"/>
      <c r="Z79" s="50">
        <v>45.24</v>
      </c>
    </row>
    <row r="80" spans="1:26" ht="46.5" customHeight="1">
      <c r="A80" s="30"/>
      <c r="B80" s="31"/>
      <c r="C80" s="43" t="s">
        <v>79</v>
      </c>
      <c r="D80" s="44"/>
      <c r="E80" s="5" t="s">
        <v>77</v>
      </c>
      <c r="F80" s="62" t="s">
        <v>78</v>
      </c>
      <c r="G80" s="63"/>
      <c r="H80" s="64"/>
      <c r="I80" s="58">
        <v>917.58</v>
      </c>
      <c r="J80" s="60"/>
      <c r="K80" s="58">
        <v>34.01</v>
      </c>
      <c r="L80" s="59"/>
      <c r="M80" s="60"/>
      <c r="N80" s="47"/>
      <c r="O80" s="48"/>
      <c r="P80" s="49"/>
      <c r="Q80" s="47"/>
      <c r="R80" s="48"/>
      <c r="S80" s="48"/>
      <c r="T80" s="49"/>
      <c r="U80" s="47"/>
      <c r="V80" s="49"/>
      <c r="W80" s="58">
        <v>0.94</v>
      </c>
      <c r="X80" s="59"/>
      <c r="Y80" s="60"/>
      <c r="Z80" s="51"/>
    </row>
    <row r="81" spans="1:26" ht="12.75" customHeight="1">
      <c r="A81" s="28">
        <v>3.1</v>
      </c>
      <c r="B81" s="29"/>
      <c r="C81" s="28" t="s">
        <v>80</v>
      </c>
      <c r="D81" s="29"/>
      <c r="E81" s="38" t="s">
        <v>98</v>
      </c>
      <c r="F81" s="52">
        <v>2</v>
      </c>
      <c r="G81" s="53"/>
      <c r="H81" s="53"/>
      <c r="I81" s="38"/>
      <c r="J81" s="27"/>
      <c r="K81" s="54">
        <v>100</v>
      </c>
      <c r="L81" s="55"/>
      <c r="M81" s="55"/>
      <c r="N81" s="32">
        <v>940.53</v>
      </c>
      <c r="O81" s="33"/>
      <c r="P81" s="34"/>
      <c r="Q81" s="28"/>
      <c r="R81" s="29"/>
      <c r="S81" s="29"/>
      <c r="T81" s="29"/>
      <c r="U81" s="38"/>
      <c r="V81" s="27"/>
      <c r="W81" s="27"/>
      <c r="X81" s="27"/>
      <c r="Y81" s="27"/>
      <c r="Z81" s="41">
        <v>1881.06</v>
      </c>
    </row>
    <row r="82" spans="1:26" ht="12.75" customHeight="1">
      <c r="A82" s="30"/>
      <c r="B82" s="31"/>
      <c r="C82" s="30"/>
      <c r="D82" s="31"/>
      <c r="E82" s="39"/>
      <c r="F82" s="30" t="s">
        <v>82</v>
      </c>
      <c r="G82" s="31"/>
      <c r="H82" s="31"/>
      <c r="I82" s="39"/>
      <c r="J82" s="40"/>
      <c r="K82" s="56"/>
      <c r="L82" s="57"/>
      <c r="M82" s="57"/>
      <c r="N82" s="35"/>
      <c r="O82" s="36"/>
      <c r="P82" s="37"/>
      <c r="Q82" s="30"/>
      <c r="R82" s="31"/>
      <c r="S82" s="31"/>
      <c r="T82" s="31"/>
      <c r="U82" s="39"/>
      <c r="V82" s="40"/>
      <c r="W82" s="40"/>
      <c r="X82" s="40"/>
      <c r="Y82" s="40"/>
      <c r="Z82" s="42"/>
    </row>
    <row r="83" spans="1:26" ht="12.75" customHeight="1">
      <c r="A83" s="27" t="s">
        <v>47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6">
        <v>215.52</v>
      </c>
      <c r="R83" s="26"/>
      <c r="S83" s="26"/>
      <c r="T83" s="26"/>
      <c r="U83" s="26">
        <v>34.06</v>
      </c>
      <c r="V83" s="26"/>
      <c r="W83" s="26">
        <v>13.67</v>
      </c>
      <c r="X83" s="26"/>
      <c r="Y83" s="26"/>
      <c r="Z83" s="26">
        <v>167.79</v>
      </c>
    </row>
    <row r="84" spans="1:26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2"/>
      <c r="R84" s="12"/>
      <c r="S84" s="12"/>
      <c r="T84" s="12"/>
      <c r="U84" s="12"/>
      <c r="V84" s="12"/>
      <c r="W84" s="12">
        <v>1.91</v>
      </c>
      <c r="X84" s="12"/>
      <c r="Y84" s="12"/>
      <c r="Z84" s="12"/>
    </row>
    <row r="85" spans="1:26" ht="12.75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thickBot="1">
      <c r="A86" s="15" t="s">
        <v>48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5" t="s">
        <v>49</v>
      </c>
      <c r="S86" s="16"/>
      <c r="T86" s="16"/>
      <c r="U86" s="16"/>
      <c r="V86" s="16"/>
      <c r="W86" s="16"/>
      <c r="X86" s="15" t="s">
        <v>50</v>
      </c>
      <c r="Y86" s="16"/>
      <c r="Z86" s="17"/>
    </row>
    <row r="87" spans="1:26" ht="12.75" customHeight="1">
      <c r="A87" s="18" t="s">
        <v>51</v>
      </c>
      <c r="B87" s="18"/>
      <c r="C87" s="18"/>
      <c r="D87" s="18"/>
      <c r="E87" s="18"/>
      <c r="F87" s="18"/>
      <c r="G87" s="24" t="s">
        <v>83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>
        <v>10.9</v>
      </c>
      <c r="S87" s="25"/>
      <c r="T87" s="25"/>
      <c r="U87" s="25"/>
      <c r="V87" s="25"/>
      <c r="W87" s="25"/>
      <c r="X87" s="20">
        <v>371.25</v>
      </c>
      <c r="Y87" s="20"/>
      <c r="Z87" s="20"/>
    </row>
    <row r="88" spans="1:26" ht="12.75" customHeight="1">
      <c r="A88" s="10" t="s">
        <v>53</v>
      </c>
      <c r="B88" s="10"/>
      <c r="C88" s="10"/>
      <c r="D88" s="10"/>
      <c r="E88" s="10"/>
      <c r="F88" s="10"/>
      <c r="G88" s="13" t="s">
        <v>84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2">
        <v>6.26</v>
      </c>
      <c r="S88" s="12"/>
      <c r="T88" s="12"/>
      <c r="U88" s="12"/>
      <c r="V88" s="12"/>
      <c r="W88" s="12"/>
      <c r="X88" s="12">
        <v>85.57</v>
      </c>
      <c r="Y88" s="12"/>
      <c r="Z88" s="12"/>
    </row>
    <row r="89" spans="1:26" ht="12.75" customHeight="1">
      <c r="A89" s="10" t="s">
        <v>26</v>
      </c>
      <c r="B89" s="10"/>
      <c r="C89" s="10"/>
      <c r="D89" s="10"/>
      <c r="E89" s="10"/>
      <c r="F89" s="10"/>
      <c r="G89" s="13" t="s">
        <v>85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2">
        <v>5.55</v>
      </c>
      <c r="S89" s="12"/>
      <c r="T89" s="12"/>
      <c r="U89" s="12"/>
      <c r="V89" s="12"/>
      <c r="W89" s="12"/>
      <c r="X89" s="12">
        <v>931.23</v>
      </c>
      <c r="Y89" s="12"/>
      <c r="Z89" s="12"/>
    </row>
    <row r="90" spans="1:26" ht="12.75" customHeight="1">
      <c r="A90" s="10" t="s">
        <v>86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1">
        <v>0</v>
      </c>
      <c r="S90" s="11"/>
      <c r="T90" s="11"/>
      <c r="U90" s="11"/>
      <c r="V90" s="11"/>
      <c r="W90" s="11"/>
      <c r="X90" s="12">
        <v>1881.06</v>
      </c>
      <c r="Y90" s="12"/>
      <c r="Z90" s="12"/>
    </row>
    <row r="91" spans="1:26" ht="12.75" customHeight="1">
      <c r="A91" s="10" t="s">
        <v>56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1">
        <v>0</v>
      </c>
      <c r="S91" s="11"/>
      <c r="T91" s="11"/>
      <c r="U91" s="11"/>
      <c r="V91" s="11"/>
      <c r="W91" s="11"/>
      <c r="X91" s="12">
        <v>3269.11</v>
      </c>
      <c r="Y91" s="12"/>
      <c r="Z91" s="12"/>
    </row>
    <row r="92" spans="1:26" ht="11.25" customHeight="1">
      <c r="A92" s="22" t="s">
        <v>87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>
      <c r="A93" s="10" t="s">
        <v>58</v>
      </c>
      <c r="B93" s="10"/>
      <c r="C93" s="10"/>
      <c r="D93" s="10"/>
      <c r="E93" s="10"/>
      <c r="F93" s="10"/>
      <c r="G93" s="21" t="s">
        <v>88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3">
        <v>0.8</v>
      </c>
      <c r="S93" s="23"/>
      <c r="T93" s="23"/>
      <c r="U93" s="23"/>
      <c r="V93" s="23"/>
      <c r="W93" s="23"/>
      <c r="X93" s="12">
        <v>40.32</v>
      </c>
      <c r="Y93" s="12"/>
      <c r="Z93" s="12"/>
    </row>
    <row r="94" spans="1:26" ht="12.75" customHeight="1">
      <c r="A94" s="10" t="s">
        <v>60</v>
      </c>
      <c r="B94" s="10"/>
      <c r="C94" s="10"/>
      <c r="D94" s="10"/>
      <c r="E94" s="10"/>
      <c r="F94" s="10"/>
      <c r="G94" s="21" t="s">
        <v>89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12">
        <v>0.45</v>
      </c>
      <c r="S94" s="12"/>
      <c r="T94" s="12"/>
      <c r="U94" s="12"/>
      <c r="V94" s="12"/>
      <c r="W94" s="12"/>
      <c r="X94" s="12">
        <v>18.14</v>
      </c>
      <c r="Y94" s="12"/>
      <c r="Z94" s="12"/>
    </row>
    <row r="95" spans="1:26" ht="11.25" customHeight="1">
      <c r="A95" s="22" t="s">
        <v>90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>
      <c r="A96" s="10" t="s">
        <v>58</v>
      </c>
      <c r="B96" s="10"/>
      <c r="C96" s="10"/>
      <c r="D96" s="10"/>
      <c r="E96" s="10"/>
      <c r="F96" s="10"/>
      <c r="G96" s="21" t="s">
        <v>91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12">
        <v>1.05</v>
      </c>
      <c r="S96" s="12"/>
      <c r="T96" s="12"/>
      <c r="U96" s="12"/>
      <c r="V96" s="12"/>
      <c r="W96" s="12"/>
      <c r="X96" s="12">
        <v>62.07</v>
      </c>
      <c r="Y96" s="12"/>
      <c r="Z96" s="12"/>
    </row>
    <row r="97" spans="1:26" ht="12.75" customHeight="1">
      <c r="A97" s="10" t="s">
        <v>60</v>
      </c>
      <c r="B97" s="10"/>
      <c r="C97" s="10"/>
      <c r="D97" s="10"/>
      <c r="E97" s="10"/>
      <c r="F97" s="10"/>
      <c r="G97" s="21" t="s">
        <v>92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12">
        <v>0.65</v>
      </c>
      <c r="S97" s="12"/>
      <c r="T97" s="12"/>
      <c r="U97" s="12"/>
      <c r="V97" s="12"/>
      <c r="W97" s="12"/>
      <c r="X97" s="12">
        <v>30.74</v>
      </c>
      <c r="Y97" s="12"/>
      <c r="Z97" s="12"/>
    </row>
    <row r="98" spans="1:26" ht="11.25" customHeight="1">
      <c r="A98" s="22" t="s">
        <v>93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>
      <c r="A99" s="10" t="s">
        <v>58</v>
      </c>
      <c r="B99" s="10"/>
      <c r="C99" s="10"/>
      <c r="D99" s="10"/>
      <c r="E99" s="10"/>
      <c r="F99" s="10"/>
      <c r="G99" s="21" t="s">
        <v>94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12">
        <v>1.18</v>
      </c>
      <c r="S99" s="12"/>
      <c r="T99" s="12"/>
      <c r="U99" s="12"/>
      <c r="V99" s="12"/>
      <c r="W99" s="12"/>
      <c r="X99" s="12">
        <v>264.02</v>
      </c>
      <c r="Y99" s="12"/>
      <c r="Z99" s="12"/>
    </row>
    <row r="100" spans="1:26" ht="12.75" customHeight="1">
      <c r="A100" s="10" t="s">
        <v>60</v>
      </c>
      <c r="B100" s="10"/>
      <c r="C100" s="10"/>
      <c r="D100" s="10"/>
      <c r="E100" s="10"/>
      <c r="F100" s="10"/>
      <c r="G100" s="21" t="s">
        <v>95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12">
        <v>0.63</v>
      </c>
      <c r="S100" s="12"/>
      <c r="T100" s="12"/>
      <c r="U100" s="12"/>
      <c r="V100" s="12"/>
      <c r="W100" s="12"/>
      <c r="X100" s="12">
        <v>112.77</v>
      </c>
      <c r="Y100" s="12"/>
      <c r="Z100" s="12"/>
    </row>
    <row r="101" spans="1:26" ht="12.75" customHeight="1">
      <c r="A101" s="10" t="s">
        <v>56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>
        <v>0</v>
      </c>
      <c r="S101" s="11"/>
      <c r="T101" s="11"/>
      <c r="U101" s="11"/>
      <c r="V101" s="11"/>
      <c r="W101" s="11"/>
      <c r="X101" s="12">
        <v>3797.17</v>
      </c>
      <c r="Y101" s="12"/>
      <c r="Z101" s="12"/>
    </row>
    <row r="102" spans="1:26" ht="12.75" customHeight="1" thickBo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 thickBot="1">
      <c r="A103" s="15" t="s">
        <v>48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5" t="s">
        <v>49</v>
      </c>
      <c r="S103" s="16"/>
      <c r="T103" s="16"/>
      <c r="U103" s="16"/>
      <c r="V103" s="16"/>
      <c r="W103" s="16"/>
      <c r="X103" s="15" t="s">
        <v>50</v>
      </c>
      <c r="Y103" s="16"/>
      <c r="Z103" s="17"/>
    </row>
    <row r="104" spans="1:26" ht="12.75" customHeight="1">
      <c r="A104" s="18" t="s">
        <v>56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>
        <v>0</v>
      </c>
      <c r="S104" s="19"/>
      <c r="T104" s="19"/>
      <c r="U104" s="19"/>
      <c r="V104" s="19"/>
      <c r="W104" s="19"/>
      <c r="X104" s="20">
        <v>353828.23</v>
      </c>
      <c r="Y104" s="20"/>
      <c r="Z104" s="20"/>
    </row>
    <row r="105" spans="1:26" ht="12.75" customHeight="1">
      <c r="A105" s="10" t="s">
        <v>99</v>
      </c>
      <c r="B105" s="10"/>
      <c r="C105" s="10"/>
      <c r="D105" s="10"/>
      <c r="E105" s="10"/>
      <c r="F105" s="10"/>
      <c r="G105" s="13" t="s">
        <v>100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4">
        <v>0.18</v>
      </c>
      <c r="S105" s="13"/>
      <c r="T105" s="13"/>
      <c r="U105" s="13"/>
      <c r="V105" s="13"/>
      <c r="W105" s="13"/>
      <c r="X105" s="12">
        <v>63689.08</v>
      </c>
      <c r="Y105" s="12"/>
      <c r="Z105" s="12"/>
    </row>
    <row r="106" spans="1:26" ht="12.75" customHeight="1">
      <c r="A106" s="10" t="s">
        <v>56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1">
        <v>0</v>
      </c>
      <c r="S106" s="11"/>
      <c r="T106" s="11"/>
      <c r="U106" s="11"/>
      <c r="V106" s="11"/>
      <c r="W106" s="11"/>
      <c r="X106" s="12">
        <v>417517.31</v>
      </c>
      <c r="Y106" s="12"/>
      <c r="Z106" s="12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10" t="s">
        <v>101</v>
      </c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0" t="s">
        <v>102</v>
      </c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</sheetData>
  <sheetProtection/>
  <mergeCells count="451">
    <mergeCell ref="A5:Z5"/>
    <mergeCell ref="A6:K6"/>
    <mergeCell ref="L6:R6"/>
    <mergeCell ref="S6:Z6"/>
    <mergeCell ref="A1:Z1"/>
    <mergeCell ref="A2:Z2"/>
    <mergeCell ref="A3:Z3"/>
    <mergeCell ref="A4:Z4"/>
    <mergeCell ref="A7:K7"/>
    <mergeCell ref="L7:R7"/>
    <mergeCell ref="S7:Z7"/>
    <mergeCell ref="A8:K8"/>
    <mergeCell ref="L8:R8"/>
    <mergeCell ref="S8:Z8"/>
    <mergeCell ref="A9:Z9"/>
    <mergeCell ref="A10:Z10"/>
    <mergeCell ref="A11:B14"/>
    <mergeCell ref="C11:D14"/>
    <mergeCell ref="E11:E14"/>
    <mergeCell ref="F11:H12"/>
    <mergeCell ref="F13:H14"/>
    <mergeCell ref="I11:P11"/>
    <mergeCell ref="I12:J13"/>
    <mergeCell ref="I14:J14"/>
    <mergeCell ref="Q11:Z11"/>
    <mergeCell ref="Q12:T14"/>
    <mergeCell ref="U12:V14"/>
    <mergeCell ref="W12:Y13"/>
    <mergeCell ref="W14:Y14"/>
    <mergeCell ref="N12:P14"/>
    <mergeCell ref="Z12:Z14"/>
    <mergeCell ref="K16:M16"/>
    <mergeCell ref="N16:P16"/>
    <mergeCell ref="Q16:T16"/>
    <mergeCell ref="U16:V16"/>
    <mergeCell ref="W16:Y16"/>
    <mergeCell ref="K12:M13"/>
    <mergeCell ref="K14:M14"/>
    <mergeCell ref="A17:B18"/>
    <mergeCell ref="C17:D17"/>
    <mergeCell ref="F18:H18"/>
    <mergeCell ref="F17:H17"/>
    <mergeCell ref="C18:D18"/>
    <mergeCell ref="A15:Z15"/>
    <mergeCell ref="A16:B16"/>
    <mergeCell ref="C16:D16"/>
    <mergeCell ref="F16:H16"/>
    <mergeCell ref="I16:J16"/>
    <mergeCell ref="Q17:T18"/>
    <mergeCell ref="U17:V18"/>
    <mergeCell ref="W17:Y17"/>
    <mergeCell ref="W18:Y18"/>
    <mergeCell ref="I17:J17"/>
    <mergeCell ref="I18:J18"/>
    <mergeCell ref="K17:M17"/>
    <mergeCell ref="K18:M18"/>
    <mergeCell ref="N17:P18"/>
    <mergeCell ref="Z17:Z18"/>
    <mergeCell ref="A19:B20"/>
    <mergeCell ref="C19:D19"/>
    <mergeCell ref="F20:H20"/>
    <mergeCell ref="F19:H19"/>
    <mergeCell ref="I19:J19"/>
    <mergeCell ref="I20:J20"/>
    <mergeCell ref="K19:M19"/>
    <mergeCell ref="K20:M20"/>
    <mergeCell ref="Z19:Z20"/>
    <mergeCell ref="A21:B22"/>
    <mergeCell ref="C21:D21"/>
    <mergeCell ref="F22:H22"/>
    <mergeCell ref="F21:H21"/>
    <mergeCell ref="I21:J21"/>
    <mergeCell ref="I22:J22"/>
    <mergeCell ref="K21:M21"/>
    <mergeCell ref="Q19:T20"/>
    <mergeCell ref="U19:V20"/>
    <mergeCell ref="K22:M22"/>
    <mergeCell ref="Q21:T22"/>
    <mergeCell ref="U21:V22"/>
    <mergeCell ref="W21:Y21"/>
    <mergeCell ref="W22:Y22"/>
    <mergeCell ref="C20:D20"/>
    <mergeCell ref="N19:P20"/>
    <mergeCell ref="W19:Y19"/>
    <mergeCell ref="W20:Y20"/>
    <mergeCell ref="U23:Y24"/>
    <mergeCell ref="Z23:Z24"/>
    <mergeCell ref="C22:D22"/>
    <mergeCell ref="N21:P22"/>
    <mergeCell ref="Z21:Z22"/>
    <mergeCell ref="A23:B24"/>
    <mergeCell ref="C23:D24"/>
    <mergeCell ref="E23:E24"/>
    <mergeCell ref="F24:H24"/>
    <mergeCell ref="F23:H23"/>
    <mergeCell ref="A25:B26"/>
    <mergeCell ref="C25:D25"/>
    <mergeCell ref="F26:H26"/>
    <mergeCell ref="F25:H25"/>
    <mergeCell ref="C26:D26"/>
    <mergeCell ref="Q23:T24"/>
    <mergeCell ref="N23:P24"/>
    <mergeCell ref="I23:J24"/>
    <mergeCell ref="K23:M24"/>
    <mergeCell ref="W25:Y25"/>
    <mergeCell ref="W26:Y26"/>
    <mergeCell ref="I25:J25"/>
    <mergeCell ref="I26:J26"/>
    <mergeCell ref="K25:M25"/>
    <mergeCell ref="K26:M26"/>
    <mergeCell ref="N25:P26"/>
    <mergeCell ref="Z25:Z26"/>
    <mergeCell ref="A27:P28"/>
    <mergeCell ref="Q27:T28"/>
    <mergeCell ref="U27:V28"/>
    <mergeCell ref="W27:Y27"/>
    <mergeCell ref="W28:Y28"/>
    <mergeCell ref="Z27:Z28"/>
    <mergeCell ref="Q25:T26"/>
    <mergeCell ref="U25:V26"/>
    <mergeCell ref="A31:F31"/>
    <mergeCell ref="G31:Q31"/>
    <mergeCell ref="R31:W31"/>
    <mergeCell ref="X31:Z31"/>
    <mergeCell ref="A29:Z29"/>
    <mergeCell ref="A30:Q30"/>
    <mergeCell ref="R30:W30"/>
    <mergeCell ref="X30:Z30"/>
    <mergeCell ref="A33:F33"/>
    <mergeCell ref="G33:Q33"/>
    <mergeCell ref="R33:W33"/>
    <mergeCell ref="X33:Z33"/>
    <mergeCell ref="A32:F32"/>
    <mergeCell ref="G32:Q32"/>
    <mergeCell ref="R32:W32"/>
    <mergeCell ref="X32:Z32"/>
    <mergeCell ref="A36:F36"/>
    <mergeCell ref="G36:Q36"/>
    <mergeCell ref="R36:W36"/>
    <mergeCell ref="X36:Z36"/>
    <mergeCell ref="A34:Q34"/>
    <mergeCell ref="R34:W34"/>
    <mergeCell ref="X34:Z34"/>
    <mergeCell ref="A35:Z35"/>
    <mergeCell ref="A38:Q38"/>
    <mergeCell ref="R38:W38"/>
    <mergeCell ref="X38:Z38"/>
    <mergeCell ref="A39:Z39"/>
    <mergeCell ref="A37:F37"/>
    <mergeCell ref="G37:Q37"/>
    <mergeCell ref="R37:W37"/>
    <mergeCell ref="X37:Z37"/>
    <mergeCell ref="H42:I42"/>
    <mergeCell ref="H43:I43"/>
    <mergeCell ref="J42:L42"/>
    <mergeCell ref="A40:Z40"/>
    <mergeCell ref="B41:C41"/>
    <mergeCell ref="D41:E41"/>
    <mergeCell ref="F41:G41"/>
    <mergeCell ref="H41:I41"/>
    <mergeCell ref="J41:L41"/>
    <mergeCell ref="M41:O41"/>
    <mergeCell ref="A42:A43"/>
    <mergeCell ref="B42:C42"/>
    <mergeCell ref="D42:E42"/>
    <mergeCell ref="D43:E43"/>
    <mergeCell ref="F43:G43"/>
    <mergeCell ref="F42:G42"/>
    <mergeCell ref="J43:L43"/>
    <mergeCell ref="P42:S43"/>
    <mergeCell ref="T42:U43"/>
    <mergeCell ref="V42:X42"/>
    <mergeCell ref="V43:X43"/>
    <mergeCell ref="Y41:Z41"/>
    <mergeCell ref="P41:S41"/>
    <mergeCell ref="T41:U41"/>
    <mergeCell ref="V41:X41"/>
    <mergeCell ref="B43:C43"/>
    <mergeCell ref="M42:O43"/>
    <mergeCell ref="Y42:Z43"/>
    <mergeCell ref="A44:A45"/>
    <mergeCell ref="B44:C44"/>
    <mergeCell ref="D44:E44"/>
    <mergeCell ref="D45:E45"/>
    <mergeCell ref="F45:G45"/>
    <mergeCell ref="F44:G44"/>
    <mergeCell ref="H44:I44"/>
    <mergeCell ref="T44:U45"/>
    <mergeCell ref="V44:X44"/>
    <mergeCell ref="V45:X45"/>
    <mergeCell ref="B45:C45"/>
    <mergeCell ref="M44:O45"/>
    <mergeCell ref="H45:I45"/>
    <mergeCell ref="J44:L44"/>
    <mergeCell ref="J45:L45"/>
    <mergeCell ref="P44:S45"/>
    <mergeCell ref="Y44:Z45"/>
    <mergeCell ref="A46:A47"/>
    <mergeCell ref="B46:C47"/>
    <mergeCell ref="D46:E47"/>
    <mergeCell ref="F47:G47"/>
    <mergeCell ref="F46:G46"/>
    <mergeCell ref="H46:I47"/>
    <mergeCell ref="J46:L47"/>
    <mergeCell ref="P46:S47"/>
    <mergeCell ref="M46:O47"/>
    <mergeCell ref="T46:X47"/>
    <mergeCell ref="Y46:Z47"/>
    <mergeCell ref="A48:A49"/>
    <mergeCell ref="B48:C48"/>
    <mergeCell ref="D48:E48"/>
    <mergeCell ref="D49:E49"/>
    <mergeCell ref="F49:G49"/>
    <mergeCell ref="F48:G48"/>
    <mergeCell ref="H48:I48"/>
    <mergeCell ref="H49:I49"/>
    <mergeCell ref="V48:X48"/>
    <mergeCell ref="V49:X49"/>
    <mergeCell ref="B49:C49"/>
    <mergeCell ref="M48:O49"/>
    <mergeCell ref="J48:L48"/>
    <mergeCell ref="J49:L49"/>
    <mergeCell ref="P48:S49"/>
    <mergeCell ref="T48:U49"/>
    <mergeCell ref="Y48:Z49"/>
    <mergeCell ref="A50:A51"/>
    <mergeCell ref="B50:C51"/>
    <mergeCell ref="D50:E51"/>
    <mergeCell ref="F51:G51"/>
    <mergeCell ref="F50:G50"/>
    <mergeCell ref="H50:I51"/>
    <mergeCell ref="J50:L51"/>
    <mergeCell ref="P50:S51"/>
    <mergeCell ref="M50:O51"/>
    <mergeCell ref="T50:X51"/>
    <mergeCell ref="Y50:Z51"/>
    <mergeCell ref="A52:O53"/>
    <mergeCell ref="P52:S53"/>
    <mergeCell ref="T52:U53"/>
    <mergeCell ref="V52:X52"/>
    <mergeCell ref="V53:X53"/>
    <mergeCell ref="Y52:Z53"/>
    <mergeCell ref="A56:F56"/>
    <mergeCell ref="G56:Q56"/>
    <mergeCell ref="R56:W56"/>
    <mergeCell ref="X56:Z56"/>
    <mergeCell ref="A54:Z54"/>
    <mergeCell ref="A55:Q55"/>
    <mergeCell ref="R55:W55"/>
    <mergeCell ref="X55:Z55"/>
    <mergeCell ref="X60:Z60"/>
    <mergeCell ref="A58:F58"/>
    <mergeCell ref="G58:Q58"/>
    <mergeCell ref="R58:W58"/>
    <mergeCell ref="X58:Z58"/>
    <mergeCell ref="A57:F57"/>
    <mergeCell ref="G57:Q57"/>
    <mergeCell ref="R57:W57"/>
    <mergeCell ref="X57:Z57"/>
    <mergeCell ref="A61:Z61"/>
    <mergeCell ref="A62:F62"/>
    <mergeCell ref="G62:Q62"/>
    <mergeCell ref="R62:W62"/>
    <mergeCell ref="X62:Z62"/>
    <mergeCell ref="A59:Q59"/>
    <mergeCell ref="R59:W59"/>
    <mergeCell ref="X59:Z59"/>
    <mergeCell ref="A60:Q60"/>
    <mergeCell ref="R60:W60"/>
    <mergeCell ref="A64:Z64"/>
    <mergeCell ref="A65:F65"/>
    <mergeCell ref="G65:Q65"/>
    <mergeCell ref="R65:W65"/>
    <mergeCell ref="X65:Z65"/>
    <mergeCell ref="A63:F63"/>
    <mergeCell ref="G63:Q63"/>
    <mergeCell ref="R63:W63"/>
    <mergeCell ref="X63:Z63"/>
    <mergeCell ref="A67:Z67"/>
    <mergeCell ref="A68:F68"/>
    <mergeCell ref="G68:Q68"/>
    <mergeCell ref="R68:W68"/>
    <mergeCell ref="X68:Z68"/>
    <mergeCell ref="A66:F66"/>
    <mergeCell ref="G66:Q66"/>
    <mergeCell ref="R66:W66"/>
    <mergeCell ref="X66:Z66"/>
    <mergeCell ref="X70:Z70"/>
    <mergeCell ref="A71:Z71"/>
    <mergeCell ref="A69:F69"/>
    <mergeCell ref="G69:Q69"/>
    <mergeCell ref="R69:W69"/>
    <mergeCell ref="X69:Z69"/>
    <mergeCell ref="U72:V72"/>
    <mergeCell ref="A72:B72"/>
    <mergeCell ref="C72:D72"/>
    <mergeCell ref="F72:H72"/>
    <mergeCell ref="I72:J72"/>
    <mergeCell ref="A70:Q70"/>
    <mergeCell ref="R70:W70"/>
    <mergeCell ref="I74:J74"/>
    <mergeCell ref="K73:M73"/>
    <mergeCell ref="K74:M74"/>
    <mergeCell ref="Q73:T74"/>
    <mergeCell ref="K72:M72"/>
    <mergeCell ref="N72:P72"/>
    <mergeCell ref="Q72:T72"/>
    <mergeCell ref="W73:Y73"/>
    <mergeCell ref="W74:Y74"/>
    <mergeCell ref="C74:D74"/>
    <mergeCell ref="N73:P74"/>
    <mergeCell ref="W72:Y72"/>
    <mergeCell ref="A73:B74"/>
    <mergeCell ref="C73:D73"/>
    <mergeCell ref="F74:H74"/>
    <mergeCell ref="F73:H73"/>
    <mergeCell ref="I73:J73"/>
    <mergeCell ref="A75:B76"/>
    <mergeCell ref="C75:D75"/>
    <mergeCell ref="F76:H76"/>
    <mergeCell ref="F75:H75"/>
    <mergeCell ref="I75:J75"/>
    <mergeCell ref="I76:J76"/>
    <mergeCell ref="U75:V76"/>
    <mergeCell ref="W75:Y75"/>
    <mergeCell ref="W76:Y76"/>
    <mergeCell ref="C76:D76"/>
    <mergeCell ref="N75:P76"/>
    <mergeCell ref="Z73:Z74"/>
    <mergeCell ref="K75:M75"/>
    <mergeCell ref="K76:M76"/>
    <mergeCell ref="Q75:T76"/>
    <mergeCell ref="U73:V74"/>
    <mergeCell ref="Z75:Z76"/>
    <mergeCell ref="A77:B78"/>
    <mergeCell ref="C77:D78"/>
    <mergeCell ref="E77:E78"/>
    <mergeCell ref="F78:H78"/>
    <mergeCell ref="F77:H77"/>
    <mergeCell ref="I77:J78"/>
    <mergeCell ref="K77:M78"/>
    <mergeCell ref="Q77:T78"/>
    <mergeCell ref="N77:P78"/>
    <mergeCell ref="Z77:Z78"/>
    <mergeCell ref="A79:B80"/>
    <mergeCell ref="C79:D79"/>
    <mergeCell ref="F80:H80"/>
    <mergeCell ref="F79:H79"/>
    <mergeCell ref="I79:J79"/>
    <mergeCell ref="I80:J80"/>
    <mergeCell ref="K79:M79"/>
    <mergeCell ref="K80:M80"/>
    <mergeCell ref="K81:M82"/>
    <mergeCell ref="Q79:T80"/>
    <mergeCell ref="U79:V80"/>
    <mergeCell ref="W79:Y79"/>
    <mergeCell ref="W80:Y80"/>
    <mergeCell ref="U77:Y78"/>
    <mergeCell ref="Z81:Z82"/>
    <mergeCell ref="C80:D80"/>
    <mergeCell ref="N79:P80"/>
    <mergeCell ref="Z79:Z80"/>
    <mergeCell ref="A81:B82"/>
    <mergeCell ref="C81:D82"/>
    <mergeCell ref="E81:E82"/>
    <mergeCell ref="F82:H82"/>
    <mergeCell ref="F81:H81"/>
    <mergeCell ref="I81:J82"/>
    <mergeCell ref="Q83:T84"/>
    <mergeCell ref="U83:V84"/>
    <mergeCell ref="W83:Y83"/>
    <mergeCell ref="W84:Y84"/>
    <mergeCell ref="Q81:T82"/>
    <mergeCell ref="N81:P82"/>
    <mergeCell ref="U81:Y82"/>
    <mergeCell ref="A87:F87"/>
    <mergeCell ref="G87:Q87"/>
    <mergeCell ref="R87:W87"/>
    <mergeCell ref="X87:Z87"/>
    <mergeCell ref="Z83:Z84"/>
    <mergeCell ref="A85:Z85"/>
    <mergeCell ref="A86:Q86"/>
    <mergeCell ref="R86:W86"/>
    <mergeCell ref="X86:Z86"/>
    <mergeCell ref="A83:P84"/>
    <mergeCell ref="X91:Z91"/>
    <mergeCell ref="A89:F89"/>
    <mergeCell ref="G89:Q89"/>
    <mergeCell ref="R89:W89"/>
    <mergeCell ref="X89:Z89"/>
    <mergeCell ref="A88:F88"/>
    <mergeCell ref="G88:Q88"/>
    <mergeCell ref="R88:W88"/>
    <mergeCell ref="X88:Z88"/>
    <mergeCell ref="A92:Z92"/>
    <mergeCell ref="A93:F93"/>
    <mergeCell ref="G93:Q93"/>
    <mergeCell ref="R93:W93"/>
    <mergeCell ref="X93:Z93"/>
    <mergeCell ref="A90:Q90"/>
    <mergeCell ref="R90:W90"/>
    <mergeCell ref="X90:Z90"/>
    <mergeCell ref="A91:Q91"/>
    <mergeCell ref="R91:W91"/>
    <mergeCell ref="A95:Z95"/>
    <mergeCell ref="A96:F96"/>
    <mergeCell ref="G96:Q96"/>
    <mergeCell ref="R96:W96"/>
    <mergeCell ref="X96:Z96"/>
    <mergeCell ref="A94:F94"/>
    <mergeCell ref="G94:Q94"/>
    <mergeCell ref="R94:W94"/>
    <mergeCell ref="X94:Z94"/>
    <mergeCell ref="A98:Z98"/>
    <mergeCell ref="A99:F99"/>
    <mergeCell ref="G99:Q99"/>
    <mergeCell ref="R99:W99"/>
    <mergeCell ref="X99:Z99"/>
    <mergeCell ref="A97:F97"/>
    <mergeCell ref="G97:Q97"/>
    <mergeCell ref="R97:W97"/>
    <mergeCell ref="X97:Z97"/>
    <mergeCell ref="A101:Q101"/>
    <mergeCell ref="R101:W101"/>
    <mergeCell ref="X101:Z101"/>
    <mergeCell ref="A102:Z102"/>
    <mergeCell ref="A100:F100"/>
    <mergeCell ref="G100:Q100"/>
    <mergeCell ref="R100:W100"/>
    <mergeCell ref="X100:Z100"/>
    <mergeCell ref="A103:Q103"/>
    <mergeCell ref="R103:W103"/>
    <mergeCell ref="X103:Z103"/>
    <mergeCell ref="A104:Q104"/>
    <mergeCell ref="R104:W104"/>
    <mergeCell ref="X104:Z104"/>
    <mergeCell ref="A106:Q106"/>
    <mergeCell ref="R106:W106"/>
    <mergeCell ref="X106:Z106"/>
    <mergeCell ref="A107:Z107"/>
    <mergeCell ref="A105:F105"/>
    <mergeCell ref="G105:Q105"/>
    <mergeCell ref="R105:W105"/>
    <mergeCell ref="X105:Z105"/>
    <mergeCell ref="A110:Z110"/>
    <mergeCell ref="A108:C108"/>
    <mergeCell ref="D108:N108"/>
    <mergeCell ref="O108:Z108"/>
    <mergeCell ref="A109:C109"/>
    <mergeCell ref="D109:N109"/>
    <mergeCell ref="O109:Z109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10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дворовой территории многоквартирного дома Сольцы-2 ДОС 40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3'!L6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3'!L7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3'!L8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3'!C11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3'!E11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3'!F11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3'!F13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3'!I11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3'!I12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3'!I14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3'!K12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3'!K14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3'!Q11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3'!Q12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3'!U12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3'!W12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3'!W14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3'!N12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3'!Z12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170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3'!C17</f>
        <v>ТЕР27-03-001-01</v>
      </c>
      <c r="B32">
        <v>2</v>
      </c>
      <c r="C32">
        <v>170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3'!E17</f>
        <v>Исправление профиля оснований щебеночных: с добавлением нового материала</v>
      </c>
      <c r="B33">
        <v>2</v>
      </c>
      <c r="C33">
        <v>170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3'!F18</f>
        <v>1000 м2</v>
      </c>
      <c r="B34">
        <v>2</v>
      </c>
      <c r="C34">
        <v>170</v>
      </c>
      <c r="D34">
        <v>3</v>
      </c>
      <c r="E34">
        <v>0</v>
      </c>
      <c r="F34">
        <v>11902</v>
      </c>
    </row>
    <row r="35" spans="1:6" ht="12.75">
      <c r="A35" s="6">
        <f>'Локальная смета 3'!F17</f>
        <v>0.45</v>
      </c>
      <c r="B35">
        <v>2</v>
      </c>
      <c r="C35">
        <v>170</v>
      </c>
      <c r="D35">
        <v>4</v>
      </c>
      <c r="E35">
        <v>0</v>
      </c>
      <c r="F35">
        <v>11902</v>
      </c>
    </row>
    <row r="36" spans="1:6" ht="12.75">
      <c r="A36">
        <f>'Локальная смета 3'!I18</f>
        <v>970.47005</v>
      </c>
      <c r="B36">
        <v>2</v>
      </c>
      <c r="C36">
        <v>170</v>
      </c>
      <c r="D36">
        <v>6</v>
      </c>
      <c r="E36">
        <v>0</v>
      </c>
      <c r="F36">
        <v>11902</v>
      </c>
    </row>
    <row r="37" spans="1:6" ht="12.75">
      <c r="A37">
        <f>'Локальная смета 3'!K17</f>
        <v>7023.37625</v>
      </c>
      <c r="B37">
        <v>2</v>
      </c>
      <c r="C37">
        <v>170</v>
      </c>
      <c r="D37">
        <v>7</v>
      </c>
      <c r="E37">
        <v>0</v>
      </c>
      <c r="F37">
        <v>11902</v>
      </c>
    </row>
    <row r="38" spans="1:6" ht="12.75">
      <c r="A38">
        <f>'Локальная смета 3'!K18</f>
        <v>1184.90625</v>
      </c>
      <c r="B38">
        <v>2</v>
      </c>
      <c r="C38">
        <v>170</v>
      </c>
      <c r="D38">
        <v>8</v>
      </c>
      <c r="E38">
        <v>0</v>
      </c>
      <c r="F38">
        <v>11902</v>
      </c>
    </row>
    <row r="39" spans="1:6" ht="12.75">
      <c r="A39" s="6">
        <f>'Локальная смета 3'!N17</f>
        <v>9174.96</v>
      </c>
      <c r="B39">
        <v>2</v>
      </c>
      <c r="C39">
        <v>170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55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3'!C19</f>
        <v>ТЕР27-06-026-01</v>
      </c>
      <c r="B41">
        <v>2</v>
      </c>
      <c r="C41">
        <v>55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3'!E19</f>
        <v>Розлив вяжущих материалов</v>
      </c>
      <c r="B42">
        <v>2</v>
      </c>
      <c r="C42">
        <v>55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3'!F20</f>
        <v>1 т</v>
      </c>
      <c r="B43">
        <v>2</v>
      </c>
      <c r="C43">
        <v>55</v>
      </c>
      <c r="D43">
        <v>3</v>
      </c>
      <c r="E43">
        <v>0</v>
      </c>
      <c r="F43">
        <v>11902</v>
      </c>
    </row>
    <row r="44" spans="1:6" ht="12.75">
      <c r="A44">
        <f>'Локальная смета 3'!F19</f>
        <v>0.234</v>
      </c>
      <c r="B44">
        <v>2</v>
      </c>
      <c r="C44">
        <v>55</v>
      </c>
      <c r="D44">
        <v>4</v>
      </c>
      <c r="E44">
        <v>0</v>
      </c>
      <c r="F44">
        <v>11902</v>
      </c>
    </row>
    <row r="45" spans="1:6" ht="12.75">
      <c r="A45" s="7">
        <f>'Локальная смета 3'!I20</f>
        <v>0</v>
      </c>
      <c r="B45">
        <v>2</v>
      </c>
      <c r="C45">
        <v>55</v>
      </c>
      <c r="D45">
        <v>6</v>
      </c>
      <c r="E45">
        <v>0</v>
      </c>
      <c r="F45">
        <v>11902</v>
      </c>
    </row>
    <row r="46" spans="1:6" ht="12.75">
      <c r="A46">
        <f>'Локальная смета 3'!K19</f>
        <v>63.965</v>
      </c>
      <c r="B46">
        <v>2</v>
      </c>
      <c r="C46">
        <v>55</v>
      </c>
      <c r="D46">
        <v>7</v>
      </c>
      <c r="E46">
        <v>0</v>
      </c>
      <c r="F46">
        <v>11902</v>
      </c>
    </row>
    <row r="47" spans="1:6" ht="12.75">
      <c r="A47">
        <f>'Локальная смета 3'!K20</f>
        <v>14.31375</v>
      </c>
      <c r="B47">
        <v>2</v>
      </c>
      <c r="C47">
        <v>55</v>
      </c>
      <c r="D47">
        <v>8</v>
      </c>
      <c r="E47">
        <v>0</v>
      </c>
      <c r="F47">
        <v>11902</v>
      </c>
    </row>
    <row r="48" spans="1:6" ht="12.75">
      <c r="A48">
        <f>'Локальная смета 3'!N19</f>
        <v>1311.2</v>
      </c>
      <c r="B48">
        <v>2</v>
      </c>
      <c r="C48">
        <v>55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3</v>
      </c>
      <c r="B49">
        <v>2</v>
      </c>
      <c r="C49">
        <v>56</v>
      </c>
      <c r="D49">
        <v>0</v>
      </c>
      <c r="E49">
        <v>0</v>
      </c>
      <c r="F49">
        <v>11902</v>
      </c>
    </row>
    <row r="50" spans="1:6" ht="12.75">
      <c r="A50" t="str">
        <f>'Локальная смета 3'!C21</f>
        <v>ТЕР27-06-020-01</v>
      </c>
      <c r="B50">
        <v>2</v>
      </c>
      <c r="C50">
        <v>56</v>
      </c>
      <c r="D50">
        <v>1</v>
      </c>
      <c r="E50">
        <v>0</v>
      </c>
      <c r="F50">
        <v>11902</v>
      </c>
    </row>
    <row r="51" spans="1:6" ht="12.75">
      <c r="A51" t="str">
        <f>'Локальная смета 3'!E21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51">
        <v>2</v>
      </c>
      <c r="C51">
        <v>56</v>
      </c>
      <c r="D51">
        <v>2</v>
      </c>
      <c r="E51">
        <v>0</v>
      </c>
      <c r="F51">
        <v>11902</v>
      </c>
    </row>
    <row r="52" spans="1:6" ht="12.75">
      <c r="A52" t="str">
        <f>'Локальная смета 3'!F22</f>
        <v>1000 м2</v>
      </c>
      <c r="B52">
        <v>2</v>
      </c>
      <c r="C52">
        <v>56</v>
      </c>
      <c r="D52">
        <v>3</v>
      </c>
      <c r="E52">
        <v>0</v>
      </c>
      <c r="F52">
        <v>11902</v>
      </c>
    </row>
    <row r="53" spans="1:6" ht="12.75">
      <c r="A53" s="6">
        <f>'Локальная смета 3'!F21</f>
        <v>0.39</v>
      </c>
      <c r="B53">
        <v>2</v>
      </c>
      <c r="C53">
        <v>56</v>
      </c>
      <c r="D53">
        <v>4</v>
      </c>
      <c r="E53">
        <v>0</v>
      </c>
      <c r="F53">
        <v>11902</v>
      </c>
    </row>
    <row r="54" spans="1:6" ht="12.75">
      <c r="A54">
        <f>'Локальная смета 3'!I22</f>
        <v>709.7915</v>
      </c>
      <c r="B54">
        <v>2</v>
      </c>
      <c r="C54">
        <v>56</v>
      </c>
      <c r="D54">
        <v>6</v>
      </c>
      <c r="E54">
        <v>0</v>
      </c>
      <c r="F54">
        <v>11902</v>
      </c>
    </row>
    <row r="55" spans="1:6" ht="12.75">
      <c r="A55">
        <f>'Локальная смета 3'!K21</f>
        <v>3408.2675</v>
      </c>
      <c r="B55">
        <v>2</v>
      </c>
      <c r="C55">
        <v>56</v>
      </c>
      <c r="D55">
        <v>7</v>
      </c>
      <c r="E55">
        <v>0</v>
      </c>
      <c r="F55">
        <v>11902</v>
      </c>
    </row>
    <row r="56" spans="1:6" ht="12.75">
      <c r="A56">
        <f>'Локальная смета 3'!K22</f>
        <v>525.745</v>
      </c>
      <c r="B56">
        <v>2</v>
      </c>
      <c r="C56">
        <v>56</v>
      </c>
      <c r="D56">
        <v>8</v>
      </c>
      <c r="E56">
        <v>0</v>
      </c>
      <c r="F56">
        <v>11902</v>
      </c>
    </row>
    <row r="57" spans="1:6" ht="12.75">
      <c r="A57">
        <f>'Локальная смета 3'!N21</f>
        <v>248.7</v>
      </c>
      <c r="B57">
        <v>2</v>
      </c>
      <c r="C57">
        <v>56</v>
      </c>
      <c r="D57">
        <v>14</v>
      </c>
      <c r="E57">
        <v>0</v>
      </c>
      <c r="F57">
        <v>11902</v>
      </c>
    </row>
    <row r="58" spans="1:6" ht="12.75">
      <c r="A58">
        <f>'Локальная смета 3'!A23</f>
        <v>3.1</v>
      </c>
      <c r="B58">
        <v>2</v>
      </c>
      <c r="C58">
        <v>57</v>
      </c>
      <c r="D58">
        <v>0</v>
      </c>
      <c r="E58">
        <v>0</v>
      </c>
      <c r="F58">
        <v>11906</v>
      </c>
    </row>
    <row r="59" spans="1:6" ht="12.75">
      <c r="A59" t="str">
        <f>'Локальная смета 3'!C23</f>
        <v>[410-0006]</v>
      </c>
      <c r="B59">
        <v>2</v>
      </c>
      <c r="C59">
        <v>57</v>
      </c>
      <c r="D59">
        <v>1</v>
      </c>
      <c r="E59">
        <v>0</v>
      </c>
      <c r="F59">
        <v>11906</v>
      </c>
    </row>
    <row r="60" spans="1:6" ht="12.75">
      <c r="A60" t="str">
        <f>'Локальная смета 3'!E23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60">
        <v>2</v>
      </c>
      <c r="C60">
        <v>57</v>
      </c>
      <c r="D60">
        <v>2</v>
      </c>
      <c r="E60">
        <v>0</v>
      </c>
      <c r="F60">
        <v>11906</v>
      </c>
    </row>
    <row r="61" spans="1:6" ht="12.75">
      <c r="A61" t="str">
        <f>'Локальная смета 3'!F24</f>
        <v>т</v>
      </c>
      <c r="B61">
        <v>2</v>
      </c>
      <c r="C61">
        <v>57</v>
      </c>
      <c r="D61">
        <v>3</v>
      </c>
      <c r="E61">
        <v>0</v>
      </c>
      <c r="F61">
        <v>11906</v>
      </c>
    </row>
    <row r="62" spans="1:6" ht="12.75">
      <c r="A62">
        <f>'Локальная смета 3'!K23</f>
        <v>96.6</v>
      </c>
      <c r="B62">
        <v>2</v>
      </c>
      <c r="C62">
        <v>57</v>
      </c>
      <c r="D62">
        <v>6</v>
      </c>
      <c r="E62">
        <v>0</v>
      </c>
      <c r="F62">
        <v>11906</v>
      </c>
    </row>
    <row r="63" spans="1:6" ht="12.75">
      <c r="A63" s="6">
        <f>'Локальная смета 3'!N23</f>
        <v>354.97</v>
      </c>
      <c r="B63">
        <v>2</v>
      </c>
      <c r="C63">
        <v>57</v>
      </c>
      <c r="D63">
        <v>8</v>
      </c>
      <c r="E63">
        <v>0</v>
      </c>
      <c r="F63">
        <v>11906</v>
      </c>
    </row>
    <row r="64" spans="1:6" ht="12.75">
      <c r="A64">
        <f>'Локальная смета 3'!U23</f>
        <v>0</v>
      </c>
      <c r="B64">
        <v>2</v>
      </c>
      <c r="C64">
        <v>57</v>
      </c>
      <c r="D64">
        <v>9</v>
      </c>
      <c r="E64">
        <v>0</v>
      </c>
      <c r="F64">
        <v>11906</v>
      </c>
    </row>
    <row r="65" spans="1:6" ht="12.75">
      <c r="A65">
        <f>'Локальная смета 3'!A25</f>
        <v>4</v>
      </c>
      <c r="B65">
        <v>2</v>
      </c>
      <c r="C65">
        <v>58</v>
      </c>
      <c r="D65">
        <v>0</v>
      </c>
      <c r="E65">
        <v>0</v>
      </c>
      <c r="F65">
        <v>11902</v>
      </c>
    </row>
    <row r="66" spans="1:6" ht="12.75">
      <c r="A66" t="str">
        <f>'Локальная смета 3'!C25</f>
        <v>ТЕР27-06-021-01</v>
      </c>
      <c r="B66">
        <v>2</v>
      </c>
      <c r="C66">
        <v>58</v>
      </c>
      <c r="D66">
        <v>1</v>
      </c>
      <c r="E66">
        <v>0</v>
      </c>
      <c r="F66">
        <v>11902</v>
      </c>
    </row>
    <row r="67" spans="1:6" ht="12.75">
      <c r="A67" t="str">
        <f>'Локальная смета 3'!E25</f>
        <v>При изменении толщины покрытия на 0,5 см добавлять или исключать: к расценке 27-06-020-1</v>
      </c>
      <c r="B67">
        <v>2</v>
      </c>
      <c r="C67">
        <v>58</v>
      </c>
      <c r="D67">
        <v>2</v>
      </c>
      <c r="E67">
        <v>0</v>
      </c>
      <c r="F67">
        <v>11902</v>
      </c>
    </row>
    <row r="68" spans="1:6" ht="12.75">
      <c r="A68" t="str">
        <f>'Локальная смета 3'!F26</f>
        <v>1000 м2</v>
      </c>
      <c r="B68">
        <v>2</v>
      </c>
      <c r="C68">
        <v>58</v>
      </c>
      <c r="D68">
        <v>3</v>
      </c>
      <c r="E68">
        <v>0</v>
      </c>
      <c r="F68">
        <v>11902</v>
      </c>
    </row>
    <row r="69" spans="1:6" ht="12.75">
      <c r="A69" s="6">
        <f>'Локальная смета 3'!F25</f>
        <v>0.39</v>
      </c>
      <c r="B69">
        <v>2</v>
      </c>
      <c r="C69">
        <v>58</v>
      </c>
      <c r="D69">
        <v>4</v>
      </c>
      <c r="E69">
        <v>0</v>
      </c>
      <c r="F69">
        <v>11902</v>
      </c>
    </row>
    <row r="70" spans="1:6" ht="12.75">
      <c r="A70">
        <f>'Локальная смета 3'!I26</f>
        <v>20.037599999999998</v>
      </c>
      <c r="B70">
        <v>2</v>
      </c>
      <c r="C70">
        <v>58</v>
      </c>
      <c r="D70">
        <v>6</v>
      </c>
      <c r="E70">
        <v>0</v>
      </c>
      <c r="F70">
        <v>11902</v>
      </c>
    </row>
    <row r="71" spans="1:6" ht="12.75">
      <c r="A71" s="6">
        <f>'Локальная смета 3'!K25</f>
        <v>51.15</v>
      </c>
      <c r="B71">
        <v>2</v>
      </c>
      <c r="C71">
        <v>58</v>
      </c>
      <c r="D71">
        <v>7</v>
      </c>
      <c r="E71">
        <v>0</v>
      </c>
      <c r="F71">
        <v>11902</v>
      </c>
    </row>
    <row r="72" spans="1:6" ht="12.75">
      <c r="A72" s="7">
        <f>'Локальная смета 3'!K26</f>
        <v>0</v>
      </c>
      <c r="B72">
        <v>2</v>
      </c>
      <c r="C72">
        <v>58</v>
      </c>
      <c r="D72">
        <v>8</v>
      </c>
      <c r="E72">
        <v>0</v>
      </c>
      <c r="F72">
        <v>11902</v>
      </c>
    </row>
    <row r="73" spans="1:6" ht="12.75">
      <c r="A73" s="6">
        <f>'Локальная смета 3'!N25</f>
        <v>51564.72</v>
      </c>
      <c r="B73">
        <v>2</v>
      </c>
      <c r="C73">
        <v>58</v>
      </c>
      <c r="D73">
        <v>14</v>
      </c>
      <c r="E73">
        <v>0</v>
      </c>
      <c r="F73">
        <v>11902</v>
      </c>
    </row>
    <row r="74" spans="1:6" ht="12.75">
      <c r="A74" t="str">
        <f>'Локальная смета 3'!A27</f>
        <v>ИТОГО:</v>
      </c>
      <c r="B74">
        <v>2</v>
      </c>
      <c r="C74">
        <v>29</v>
      </c>
      <c r="D74">
        <v>0</v>
      </c>
      <c r="E74">
        <v>0</v>
      </c>
      <c r="F74">
        <v>11903</v>
      </c>
    </row>
    <row r="75" spans="1:6" ht="12.75">
      <c r="A75" t="str">
        <f>'Локальная смета 3'!A30</f>
        <v>Наименование и значение множителей</v>
      </c>
      <c r="B75">
        <v>2</v>
      </c>
      <c r="C75">
        <v>60</v>
      </c>
      <c r="D75">
        <v>0</v>
      </c>
      <c r="E75">
        <v>0</v>
      </c>
      <c r="F75">
        <v>100</v>
      </c>
    </row>
    <row r="76" spans="1:6" ht="12.75">
      <c r="A76" t="str">
        <f>'Локальная смета 3'!R30</f>
        <v>Значение</v>
      </c>
      <c r="B76">
        <v>2</v>
      </c>
      <c r="C76">
        <v>60</v>
      </c>
      <c r="D76">
        <v>1</v>
      </c>
      <c r="E76">
        <v>0</v>
      </c>
      <c r="F76">
        <v>100</v>
      </c>
    </row>
    <row r="77" spans="1:6" ht="12.75">
      <c r="A77" t="str">
        <f>'Локальная смета 3'!X30</f>
        <v>Прямые</v>
      </c>
      <c r="B77">
        <v>2</v>
      </c>
      <c r="C77">
        <v>60</v>
      </c>
      <c r="D77">
        <v>3</v>
      </c>
      <c r="E77">
        <v>0</v>
      </c>
      <c r="F77">
        <v>100</v>
      </c>
    </row>
    <row r="78" spans="1:6" ht="12.75">
      <c r="A78" t="str">
        <f>'Локальная смета 3'!A31</f>
        <v>Зарплата</v>
      </c>
      <c r="B78">
        <v>2</v>
      </c>
      <c r="C78">
        <v>61</v>
      </c>
      <c r="D78">
        <v>0</v>
      </c>
      <c r="E78">
        <v>0</v>
      </c>
      <c r="F78">
        <v>102</v>
      </c>
    </row>
    <row r="79" spans="1:6" ht="12.75">
      <c r="A79">
        <f>'Локальная смета 3'!R31</f>
        <v>10.9</v>
      </c>
      <c r="B79">
        <v>2</v>
      </c>
      <c r="C79">
        <v>61</v>
      </c>
      <c r="D79">
        <v>1</v>
      </c>
      <c r="E79">
        <v>0</v>
      </c>
      <c r="F79">
        <v>102</v>
      </c>
    </row>
    <row r="80" spans="1:6" ht="12.75">
      <c r="A80" t="str">
        <f>'Локальная смета 3'!A32</f>
        <v>Машины и механизмы</v>
      </c>
      <c r="B80">
        <v>2</v>
      </c>
      <c r="C80">
        <v>62</v>
      </c>
      <c r="D80">
        <v>0</v>
      </c>
      <c r="E80">
        <v>0</v>
      </c>
      <c r="F80">
        <v>102</v>
      </c>
    </row>
    <row r="81" spans="1:6" ht="12.75">
      <c r="A81">
        <f>'Локальная смета 3'!R32</f>
        <v>6.9</v>
      </c>
      <c r="B81">
        <v>2</v>
      </c>
      <c r="C81">
        <v>62</v>
      </c>
      <c r="D81">
        <v>1</v>
      </c>
      <c r="E81">
        <v>0</v>
      </c>
      <c r="F81">
        <v>102</v>
      </c>
    </row>
    <row r="82" spans="1:6" ht="12.75">
      <c r="A82" t="str">
        <f>'Локальная смета 3'!A33</f>
        <v>Материалы</v>
      </c>
      <c r="B82">
        <v>2</v>
      </c>
      <c r="C82">
        <v>63</v>
      </c>
      <c r="D82">
        <v>0</v>
      </c>
      <c r="E82">
        <v>0</v>
      </c>
      <c r="F82">
        <v>102</v>
      </c>
    </row>
    <row r="83" spans="1:6" ht="12.75">
      <c r="A83" s="6">
        <f>'Локальная смета 3'!R33</f>
        <v>7.19</v>
      </c>
      <c r="B83">
        <v>2</v>
      </c>
      <c r="C83">
        <v>63</v>
      </c>
      <c r="D83">
        <v>1</v>
      </c>
      <c r="E83">
        <v>0</v>
      </c>
      <c r="F83">
        <v>102</v>
      </c>
    </row>
    <row r="84" spans="1:6" ht="12.75">
      <c r="A84" t="str">
        <f>'Локальная смета 3'!A34</f>
        <v>Итого</v>
      </c>
      <c r="B84">
        <v>2</v>
      </c>
      <c r="C84">
        <v>150</v>
      </c>
      <c r="D84">
        <v>0</v>
      </c>
      <c r="E84">
        <v>0</v>
      </c>
      <c r="F84">
        <v>103</v>
      </c>
    </row>
    <row r="85" spans="1:6" ht="12.75">
      <c r="A85">
        <f>'Локальная смета 3'!R34</f>
        <v>0</v>
      </c>
      <c r="B85">
        <v>2</v>
      </c>
      <c r="C85">
        <v>150</v>
      </c>
      <c r="D85">
        <v>1</v>
      </c>
      <c r="E85">
        <v>0</v>
      </c>
      <c r="F85">
        <v>103</v>
      </c>
    </row>
    <row r="86" spans="1:6" ht="12.75">
      <c r="A86" t="str">
        <f>'Локальная смета 3'!A35</f>
        <v>Автомобильные дороги (1,2,3,4)</v>
      </c>
      <c r="B86">
        <v>2</v>
      </c>
      <c r="C86">
        <v>156</v>
      </c>
      <c r="D86">
        <v>0</v>
      </c>
      <c r="E86">
        <v>0</v>
      </c>
      <c r="F86">
        <v>104</v>
      </c>
    </row>
    <row r="87" spans="1:6" ht="12.75">
      <c r="A87" t="str">
        <f>'Локальная смета 3'!A36</f>
        <v>Накладные расходы</v>
      </c>
      <c r="B87">
        <v>2</v>
      </c>
      <c r="C87">
        <v>151</v>
      </c>
      <c r="D87">
        <v>0</v>
      </c>
      <c r="E87">
        <v>0</v>
      </c>
      <c r="F87">
        <v>102</v>
      </c>
    </row>
    <row r="88" spans="1:6" ht="12.75">
      <c r="A88" s="6">
        <f>'Локальная смета 3'!R36</f>
        <v>1.42</v>
      </c>
      <c r="B88">
        <v>2</v>
      </c>
      <c r="C88">
        <v>151</v>
      </c>
      <c r="D88">
        <v>1</v>
      </c>
      <c r="E88">
        <v>0</v>
      </c>
      <c r="F88">
        <v>102</v>
      </c>
    </row>
    <row r="89" spans="1:6" ht="12.75">
      <c r="A89" t="str">
        <f>'Локальная смета 3'!A37</f>
        <v>Сметная прибыль</v>
      </c>
      <c r="B89">
        <v>2</v>
      </c>
      <c r="C89">
        <v>152</v>
      </c>
      <c r="D89">
        <v>0</v>
      </c>
      <c r="E89">
        <v>0</v>
      </c>
      <c r="F89">
        <v>102</v>
      </c>
    </row>
    <row r="90" spans="1:6" ht="12.75">
      <c r="A90" s="6">
        <f>'Локальная смета 3'!R37</f>
        <v>0.95</v>
      </c>
      <c r="B90">
        <v>2</v>
      </c>
      <c r="C90">
        <v>152</v>
      </c>
      <c r="D90">
        <v>1</v>
      </c>
      <c r="E90">
        <v>0</v>
      </c>
      <c r="F90">
        <v>102</v>
      </c>
    </row>
    <row r="91" spans="1:6" ht="12.75">
      <c r="A91" t="str">
        <f>'Локальная смета 3'!A38</f>
        <v>Итого</v>
      </c>
      <c r="B91">
        <v>2</v>
      </c>
      <c r="C91">
        <v>66</v>
      </c>
      <c r="D91">
        <v>0</v>
      </c>
      <c r="E91">
        <v>0</v>
      </c>
      <c r="F91">
        <v>103</v>
      </c>
    </row>
    <row r="92" spans="1:6" ht="12.75">
      <c r="A92">
        <f>'Локальная смета 3'!R38</f>
        <v>0</v>
      </c>
      <c r="B92">
        <v>2</v>
      </c>
      <c r="C92">
        <v>66</v>
      </c>
      <c r="D92">
        <v>1</v>
      </c>
      <c r="E92">
        <v>0</v>
      </c>
      <c r="F92">
        <v>103</v>
      </c>
    </row>
    <row r="93" spans="1:6" ht="12.75">
      <c r="A93">
        <f>'Локальная смета 3'!A42</f>
        <v>1</v>
      </c>
      <c r="B93">
        <v>2</v>
      </c>
      <c r="C93">
        <v>120</v>
      </c>
      <c r="D93">
        <v>0</v>
      </c>
      <c r="E93">
        <v>0</v>
      </c>
      <c r="F93">
        <v>11902</v>
      </c>
    </row>
    <row r="94" spans="1:6" ht="12.75">
      <c r="A94" t="str">
        <f>'Локальная смета 3'!B42</f>
        <v>ТЕР01-02-058-01</v>
      </c>
      <c r="B94">
        <v>2</v>
      </c>
      <c r="C94">
        <v>120</v>
      </c>
      <c r="D94">
        <v>1</v>
      </c>
      <c r="E94">
        <v>0</v>
      </c>
      <c r="F94">
        <v>11902</v>
      </c>
    </row>
    <row r="95" spans="1:6" ht="12.75">
      <c r="A95" t="str">
        <f>'Локальная смета 3'!D42</f>
        <v>Копание ям вручную без креплений для стоек и столбов без откосов глубиной до 0,7 м группа грунтов: 1</v>
      </c>
      <c r="B95">
        <v>2</v>
      </c>
      <c r="C95">
        <v>120</v>
      </c>
      <c r="D95">
        <v>2</v>
      </c>
      <c r="E95">
        <v>0</v>
      </c>
      <c r="F95">
        <v>11902</v>
      </c>
    </row>
    <row r="96" spans="1:6" ht="12.75">
      <c r="A96" t="str">
        <f>'Локальная смета 3'!F43</f>
        <v>100 м3</v>
      </c>
      <c r="B96">
        <v>2</v>
      </c>
      <c r="C96">
        <v>120</v>
      </c>
      <c r="D96">
        <v>3</v>
      </c>
      <c r="E96">
        <v>0</v>
      </c>
      <c r="F96">
        <v>11902</v>
      </c>
    </row>
    <row r="97" spans="1:6" ht="12.75">
      <c r="A97">
        <f>'Локальная смета 3'!F42</f>
        <v>0.002</v>
      </c>
      <c r="B97">
        <v>2</v>
      </c>
      <c r="C97">
        <v>120</v>
      </c>
      <c r="D97">
        <v>4</v>
      </c>
      <c r="E97">
        <v>0</v>
      </c>
      <c r="F97">
        <v>11902</v>
      </c>
    </row>
    <row r="98" spans="1:6" ht="12.75">
      <c r="A98" s="6">
        <f>'Локальная смета 3'!H43</f>
        <v>2150.28</v>
      </c>
      <c r="B98">
        <v>2</v>
      </c>
      <c r="C98">
        <v>120</v>
      </c>
      <c r="D98">
        <v>6</v>
      </c>
      <c r="E98">
        <v>0</v>
      </c>
      <c r="F98">
        <v>11902</v>
      </c>
    </row>
    <row r="99" spans="1:6" ht="12.75">
      <c r="A99" s="7">
        <f>'Локальная смета 3'!J42</f>
        <v>0</v>
      </c>
      <c r="B99">
        <v>2</v>
      </c>
      <c r="C99">
        <v>120</v>
      </c>
      <c r="D99">
        <v>7</v>
      </c>
      <c r="E99">
        <v>0</v>
      </c>
      <c r="F99">
        <v>11902</v>
      </c>
    </row>
    <row r="100" spans="1:6" ht="12.75">
      <c r="A100" s="7">
        <f>'Локальная смета 3'!J43</f>
        <v>0</v>
      </c>
      <c r="B100">
        <v>2</v>
      </c>
      <c r="C100">
        <v>120</v>
      </c>
      <c r="D100">
        <v>8</v>
      </c>
      <c r="E100">
        <v>0</v>
      </c>
      <c r="F100">
        <v>11902</v>
      </c>
    </row>
    <row r="101" spans="1:6" ht="12.75">
      <c r="A101" s="7">
        <f>'Локальная смета 3'!M42</f>
        <v>0</v>
      </c>
      <c r="B101">
        <v>2</v>
      </c>
      <c r="C101">
        <v>120</v>
      </c>
      <c r="D101">
        <v>14</v>
      </c>
      <c r="E101">
        <v>0</v>
      </c>
      <c r="F101">
        <v>11902</v>
      </c>
    </row>
    <row r="102" spans="1:6" ht="12.75">
      <c r="A102">
        <f>'Локальная смета 3'!A44</f>
        <v>2</v>
      </c>
      <c r="B102">
        <v>2</v>
      </c>
      <c r="C102">
        <v>39</v>
      </c>
      <c r="D102">
        <v>0</v>
      </c>
      <c r="E102">
        <v>0</v>
      </c>
      <c r="F102">
        <v>11902</v>
      </c>
    </row>
    <row r="103" spans="1:6" ht="12.75">
      <c r="A103" t="str">
        <f>'Локальная смета 3'!B44</f>
        <v>ТЕР06-01-001-01</v>
      </c>
      <c r="B103">
        <v>2</v>
      </c>
      <c r="C103">
        <v>39</v>
      </c>
      <c r="D103">
        <v>1</v>
      </c>
      <c r="E103">
        <v>0</v>
      </c>
      <c r="F103">
        <v>11902</v>
      </c>
    </row>
    <row r="104" spans="1:6" ht="12.75">
      <c r="A104" t="str">
        <f>'Локальная смета 3'!D44</f>
        <v>Устройство бетонной подготовки</v>
      </c>
      <c r="B104">
        <v>2</v>
      </c>
      <c r="C104">
        <v>39</v>
      </c>
      <c r="D104">
        <v>2</v>
      </c>
      <c r="E104">
        <v>0</v>
      </c>
      <c r="F104">
        <v>11902</v>
      </c>
    </row>
    <row r="105" spans="1:6" ht="12.75">
      <c r="A105" t="str">
        <f>'Локальная смета 3'!F45</f>
        <v>100 м3 бетона в деле</v>
      </c>
      <c r="B105">
        <v>2</v>
      </c>
      <c r="C105">
        <v>39</v>
      </c>
      <c r="D105">
        <v>3</v>
      </c>
      <c r="E105">
        <v>0</v>
      </c>
      <c r="F105">
        <v>11902</v>
      </c>
    </row>
    <row r="106" spans="1:6" ht="12.75">
      <c r="A106">
        <f>'Локальная смета 3'!F44</f>
        <v>0.002</v>
      </c>
      <c r="B106">
        <v>2</v>
      </c>
      <c r="C106">
        <v>39</v>
      </c>
      <c r="D106">
        <v>4</v>
      </c>
      <c r="E106">
        <v>0</v>
      </c>
      <c r="F106">
        <v>11902</v>
      </c>
    </row>
    <row r="107" spans="1:6" ht="12.75">
      <c r="A107">
        <f>'Локальная смета 3'!H45</f>
        <v>2138.4</v>
      </c>
      <c r="B107">
        <v>2</v>
      </c>
      <c r="C107">
        <v>39</v>
      </c>
      <c r="D107">
        <v>6</v>
      </c>
      <c r="E107">
        <v>0</v>
      </c>
      <c r="F107">
        <v>11902</v>
      </c>
    </row>
    <row r="108" spans="1:6" ht="12.75">
      <c r="A108" s="6">
        <f>'Локальная смета 3'!J44</f>
        <v>1724.35</v>
      </c>
      <c r="B108">
        <v>2</v>
      </c>
      <c r="C108">
        <v>39</v>
      </c>
      <c r="D108">
        <v>7</v>
      </c>
      <c r="E108">
        <v>0</v>
      </c>
      <c r="F108">
        <v>11902</v>
      </c>
    </row>
    <row r="109" spans="1:6" ht="12.75">
      <c r="A109" s="6">
        <f>'Локальная смета 3'!J45</f>
        <v>353.88</v>
      </c>
      <c r="B109">
        <v>2</v>
      </c>
      <c r="C109">
        <v>39</v>
      </c>
      <c r="D109">
        <v>8</v>
      </c>
      <c r="E109">
        <v>0</v>
      </c>
      <c r="F109">
        <v>11902</v>
      </c>
    </row>
    <row r="110" spans="1:6" ht="12.75">
      <c r="A110" s="6">
        <f>'Локальная смета 3'!M44</f>
        <v>2328.13</v>
      </c>
      <c r="B110">
        <v>2</v>
      </c>
      <c r="C110">
        <v>39</v>
      </c>
      <c r="D110">
        <v>14</v>
      </c>
      <c r="E110">
        <v>0</v>
      </c>
      <c r="F110">
        <v>11902</v>
      </c>
    </row>
    <row r="111" spans="1:6" ht="12.75">
      <c r="A111">
        <f>'Локальная смета 3'!A46</f>
        <v>2.1</v>
      </c>
      <c r="B111">
        <v>2</v>
      </c>
      <c r="C111">
        <v>46</v>
      </c>
      <c r="D111">
        <v>0</v>
      </c>
      <c r="E111">
        <v>0</v>
      </c>
      <c r="F111">
        <v>11906</v>
      </c>
    </row>
    <row r="112" spans="1:6" ht="12.75">
      <c r="A112" t="str">
        <f>'Локальная смета 3'!B46</f>
        <v>[401-0006]</v>
      </c>
      <c r="B112">
        <v>2</v>
      </c>
      <c r="C112">
        <v>46</v>
      </c>
      <c r="D112">
        <v>1</v>
      </c>
      <c r="E112">
        <v>0</v>
      </c>
      <c r="F112">
        <v>11906</v>
      </c>
    </row>
    <row r="113" spans="1:6" ht="12.75">
      <c r="A113" t="str">
        <f>'Локальная смета 3'!D46</f>
        <v>Бетон тяжелый, класс В 15 (М200)</v>
      </c>
      <c r="B113">
        <v>2</v>
      </c>
      <c r="C113">
        <v>46</v>
      </c>
      <c r="D113">
        <v>2</v>
      </c>
      <c r="E113">
        <v>0</v>
      </c>
      <c r="F113">
        <v>11906</v>
      </c>
    </row>
    <row r="114" spans="1:6" ht="12.75">
      <c r="A114" t="str">
        <f>'Локальная смета 3'!F47</f>
        <v>м3</v>
      </c>
      <c r="B114">
        <v>2</v>
      </c>
      <c r="C114">
        <v>46</v>
      </c>
      <c r="D114">
        <v>3</v>
      </c>
      <c r="E114">
        <v>0</v>
      </c>
      <c r="F114">
        <v>11906</v>
      </c>
    </row>
    <row r="115" spans="1:6" ht="12.75">
      <c r="A115" s="7">
        <f>'Локальная смета 3'!J46</f>
        <v>102</v>
      </c>
      <c r="B115">
        <v>2</v>
      </c>
      <c r="C115">
        <v>46</v>
      </c>
      <c r="D115">
        <v>6</v>
      </c>
      <c r="E115">
        <v>0</v>
      </c>
      <c r="F115">
        <v>11906</v>
      </c>
    </row>
    <row r="116" spans="1:6" ht="12.75">
      <c r="A116" s="6">
        <f>'Локальная смета 3'!M46</f>
        <v>577.88</v>
      </c>
      <c r="B116">
        <v>2</v>
      </c>
      <c r="C116">
        <v>46</v>
      </c>
      <c r="D116">
        <v>8</v>
      </c>
      <c r="E116">
        <v>0</v>
      </c>
      <c r="F116">
        <v>11906</v>
      </c>
    </row>
    <row r="117" spans="1:6" ht="12.75">
      <c r="A117">
        <f>'Локальная смета 3'!T46</f>
        <v>0</v>
      </c>
      <c r="B117">
        <v>2</v>
      </c>
      <c r="C117">
        <v>46</v>
      </c>
      <c r="D117">
        <v>9</v>
      </c>
      <c r="E117">
        <v>0</v>
      </c>
      <c r="F117">
        <v>11906</v>
      </c>
    </row>
    <row r="118" spans="1:6" ht="12.75">
      <c r="A118">
        <f>'Локальная смета 3'!A48</f>
        <v>3</v>
      </c>
      <c r="B118">
        <v>2</v>
      </c>
      <c r="C118">
        <v>22</v>
      </c>
      <c r="D118">
        <v>0</v>
      </c>
      <c r="E118">
        <v>0</v>
      </c>
      <c r="F118">
        <v>11902</v>
      </c>
    </row>
    <row r="119" spans="1:6" ht="12.75">
      <c r="A119" t="str">
        <f>'Локальная смета 3'!B48</f>
        <v>ТЕР10-01-059-01 (прим)</v>
      </c>
      <c r="B119">
        <v>2</v>
      </c>
      <c r="C119">
        <v>22</v>
      </c>
      <c r="D119">
        <v>1</v>
      </c>
      <c r="E119">
        <v>0</v>
      </c>
      <c r="F119">
        <v>11902</v>
      </c>
    </row>
    <row r="120" spans="1:6" ht="12.75">
      <c r="A120" t="str">
        <f>'Локальная смета 3'!D48</f>
        <v>Установка скамейки</v>
      </c>
      <c r="B120">
        <v>2</v>
      </c>
      <c r="C120">
        <v>22</v>
      </c>
      <c r="D120">
        <v>2</v>
      </c>
      <c r="E120">
        <v>0</v>
      </c>
      <c r="F120">
        <v>11902</v>
      </c>
    </row>
    <row r="121" spans="1:6" ht="12.75">
      <c r="A121" t="str">
        <f>'Локальная смета 3'!F49</f>
        <v>100 шт. изделий</v>
      </c>
      <c r="B121">
        <v>2</v>
      </c>
      <c r="C121">
        <v>22</v>
      </c>
      <c r="D121">
        <v>3</v>
      </c>
      <c r="E121">
        <v>0</v>
      </c>
      <c r="F121">
        <v>11902</v>
      </c>
    </row>
    <row r="122" spans="1:6" ht="12.75">
      <c r="A122" s="6">
        <f>'Локальная смета 3'!F48</f>
        <v>0.02</v>
      </c>
      <c r="B122">
        <v>2</v>
      </c>
      <c r="C122">
        <v>22</v>
      </c>
      <c r="D122">
        <v>4</v>
      </c>
      <c r="E122">
        <v>0</v>
      </c>
      <c r="F122">
        <v>11902</v>
      </c>
    </row>
    <row r="123" spans="1:6" ht="12.75">
      <c r="A123" s="6">
        <f>'Локальная смета 3'!H49</f>
        <v>917.58</v>
      </c>
      <c r="B123">
        <v>2</v>
      </c>
      <c r="C123">
        <v>22</v>
      </c>
      <c r="D123">
        <v>6</v>
      </c>
      <c r="E123">
        <v>0</v>
      </c>
      <c r="F123">
        <v>11902</v>
      </c>
    </row>
    <row r="124" spans="1:6" ht="12.75">
      <c r="A124" s="6">
        <f>'Локальная смета 3'!J48</f>
        <v>324.82</v>
      </c>
      <c r="B124">
        <v>2</v>
      </c>
      <c r="C124">
        <v>22</v>
      </c>
      <c r="D124">
        <v>7</v>
      </c>
      <c r="E124">
        <v>0</v>
      </c>
      <c r="F124">
        <v>11902</v>
      </c>
    </row>
    <row r="125" spans="1:6" ht="12.75">
      <c r="A125" s="6">
        <f>'Локальная смета 3'!J49</f>
        <v>34.01</v>
      </c>
      <c r="B125">
        <v>2</v>
      </c>
      <c r="C125">
        <v>22</v>
      </c>
      <c r="D125">
        <v>8</v>
      </c>
      <c r="E125">
        <v>0</v>
      </c>
      <c r="F125">
        <v>11902</v>
      </c>
    </row>
    <row r="126" spans="1:6" ht="12.75">
      <c r="A126" s="6">
        <f>'Локальная смета 3'!M48</f>
        <v>2261.83</v>
      </c>
      <c r="B126">
        <v>2</v>
      </c>
      <c r="C126">
        <v>22</v>
      </c>
      <c r="D126">
        <v>14</v>
      </c>
      <c r="E126">
        <v>0</v>
      </c>
      <c r="F126">
        <v>11902</v>
      </c>
    </row>
    <row r="127" spans="1:6" ht="12.75">
      <c r="A127">
        <f>'Локальная смета 3'!A50</f>
        <v>3.1</v>
      </c>
      <c r="B127">
        <v>2</v>
      </c>
      <c r="C127">
        <v>23</v>
      </c>
      <c r="D127">
        <v>0</v>
      </c>
      <c r="E127">
        <v>0</v>
      </c>
      <c r="F127">
        <v>11906</v>
      </c>
    </row>
    <row r="128" spans="1:6" ht="12.75">
      <c r="A128" t="str">
        <f>'Локальная смета 3'!B50</f>
        <v>прайс-лист</v>
      </c>
      <c r="B128">
        <v>2</v>
      </c>
      <c r="C128">
        <v>23</v>
      </c>
      <c r="D128">
        <v>1</v>
      </c>
      <c r="E128">
        <v>0</v>
      </c>
      <c r="F128">
        <v>11906</v>
      </c>
    </row>
    <row r="129" spans="1:6" ht="12.75">
      <c r="A129" t="str">
        <f>'Локальная смета 3'!D50</f>
        <v>Скамейка</v>
      </c>
      <c r="B129">
        <v>2</v>
      </c>
      <c r="C129">
        <v>23</v>
      </c>
      <c r="D129">
        <v>2</v>
      </c>
      <c r="E129">
        <v>0</v>
      </c>
      <c r="F129">
        <v>11906</v>
      </c>
    </row>
    <row r="130" spans="1:6" ht="12.75">
      <c r="A130" t="str">
        <f>'Локальная смета 3'!F51</f>
        <v>шт.</v>
      </c>
      <c r="B130">
        <v>2</v>
      </c>
      <c r="C130">
        <v>23</v>
      </c>
      <c r="D130">
        <v>3</v>
      </c>
      <c r="E130">
        <v>0</v>
      </c>
      <c r="F130">
        <v>11906</v>
      </c>
    </row>
    <row r="131" spans="1:6" ht="12.75">
      <c r="A131" s="7">
        <f>'Локальная смета 3'!J50</f>
        <v>100</v>
      </c>
      <c r="B131">
        <v>2</v>
      </c>
      <c r="C131">
        <v>23</v>
      </c>
      <c r="D131">
        <v>6</v>
      </c>
      <c r="E131">
        <v>0</v>
      </c>
      <c r="F131">
        <v>11906</v>
      </c>
    </row>
    <row r="132" spans="1:6" ht="12.75">
      <c r="A132" s="6">
        <f>'Локальная смета 3'!M50</f>
        <v>3074.85</v>
      </c>
      <c r="B132">
        <v>2</v>
      </c>
      <c r="C132">
        <v>23</v>
      </c>
      <c r="D132">
        <v>8</v>
      </c>
      <c r="E132">
        <v>0</v>
      </c>
      <c r="F132">
        <v>11906</v>
      </c>
    </row>
    <row r="133" spans="1:6" ht="12.75">
      <c r="A133">
        <f>'Локальная смета 3'!T50</f>
        <v>0</v>
      </c>
      <c r="B133">
        <v>2</v>
      </c>
      <c r="C133">
        <v>23</v>
      </c>
      <c r="D133">
        <v>9</v>
      </c>
      <c r="E133">
        <v>0</v>
      </c>
      <c r="F133">
        <v>11906</v>
      </c>
    </row>
    <row r="134" spans="1:6" ht="12.75">
      <c r="A134" t="str">
        <f>'Локальная смета 3'!A52</f>
        <v>ИТОГО:</v>
      </c>
      <c r="B134">
        <v>2</v>
      </c>
      <c r="C134">
        <v>20</v>
      </c>
      <c r="D134">
        <v>0</v>
      </c>
      <c r="E134">
        <v>0</v>
      </c>
      <c r="F134">
        <v>11903</v>
      </c>
    </row>
    <row r="135" spans="1:6" ht="12.75">
      <c r="A135" t="str">
        <f>'Локальная смета 3'!A55</f>
        <v>Наименование и значение множителей</v>
      </c>
      <c r="B135">
        <v>2</v>
      </c>
      <c r="C135">
        <v>77</v>
      </c>
      <c r="D135">
        <v>0</v>
      </c>
      <c r="E135">
        <v>0</v>
      </c>
      <c r="F135">
        <v>100</v>
      </c>
    </row>
    <row r="136" spans="1:6" ht="12.75">
      <c r="A136" t="str">
        <f>'Локальная смета 3'!R55</f>
        <v>Значение</v>
      </c>
      <c r="B136">
        <v>2</v>
      </c>
      <c r="C136">
        <v>77</v>
      </c>
      <c r="D136">
        <v>1</v>
      </c>
      <c r="E136">
        <v>0</v>
      </c>
      <c r="F136">
        <v>100</v>
      </c>
    </row>
    <row r="137" spans="1:6" ht="12.75">
      <c r="A137" t="str">
        <f>'Локальная смета 3'!X55</f>
        <v>Прямые</v>
      </c>
      <c r="B137">
        <v>2</v>
      </c>
      <c r="C137">
        <v>77</v>
      </c>
      <c r="D137">
        <v>3</v>
      </c>
      <c r="E137">
        <v>0</v>
      </c>
      <c r="F137">
        <v>100</v>
      </c>
    </row>
    <row r="138" spans="1:6" ht="12.75">
      <c r="A138" t="str">
        <f>'Локальная смета 3'!A56</f>
        <v>Зарплата</v>
      </c>
      <c r="B138">
        <v>2</v>
      </c>
      <c r="C138">
        <v>78</v>
      </c>
      <c r="D138">
        <v>0</v>
      </c>
      <c r="E138">
        <v>0</v>
      </c>
      <c r="F138">
        <v>102</v>
      </c>
    </row>
    <row r="139" spans="1:6" ht="12.75">
      <c r="A139">
        <f>'Локальная смета 3'!R56</f>
        <v>10.9</v>
      </c>
      <c r="B139">
        <v>2</v>
      </c>
      <c r="C139">
        <v>78</v>
      </c>
      <c r="D139">
        <v>1</v>
      </c>
      <c r="E139">
        <v>0</v>
      </c>
      <c r="F139">
        <v>102</v>
      </c>
    </row>
    <row r="140" spans="1:6" ht="12.75">
      <c r="A140" t="str">
        <f>'Локальная смета 3'!A57</f>
        <v>Машины и механизмы</v>
      </c>
      <c r="B140">
        <v>2</v>
      </c>
      <c r="C140">
        <v>79</v>
      </c>
      <c r="D140">
        <v>0</v>
      </c>
      <c r="E140">
        <v>0</v>
      </c>
      <c r="F140">
        <v>102</v>
      </c>
    </row>
    <row r="141" spans="1:6" ht="12.75">
      <c r="A141" s="6">
        <f>'Локальная смета 3'!R57</f>
        <v>6.26</v>
      </c>
      <c r="B141">
        <v>2</v>
      </c>
      <c r="C141">
        <v>79</v>
      </c>
      <c r="D141">
        <v>1</v>
      </c>
      <c r="E141">
        <v>0</v>
      </c>
      <c r="F141">
        <v>102</v>
      </c>
    </row>
    <row r="142" spans="1:6" ht="12.75">
      <c r="A142" t="str">
        <f>'Локальная смета 3'!A58</f>
        <v>Материалы</v>
      </c>
      <c r="B142">
        <v>2</v>
      </c>
      <c r="C142">
        <v>80</v>
      </c>
      <c r="D142">
        <v>0</v>
      </c>
      <c r="E142">
        <v>0</v>
      </c>
      <c r="F142">
        <v>102</v>
      </c>
    </row>
    <row r="143" spans="1:6" ht="12.75">
      <c r="A143" s="6">
        <f>'Локальная смета 3'!R58</f>
        <v>5.55</v>
      </c>
      <c r="B143">
        <v>2</v>
      </c>
      <c r="C143">
        <v>80</v>
      </c>
      <c r="D143">
        <v>1</v>
      </c>
      <c r="E143">
        <v>0</v>
      </c>
      <c r="F143">
        <v>102</v>
      </c>
    </row>
    <row r="144" spans="1:6" ht="12.75">
      <c r="A144" t="str">
        <f>'Локальная смета 3'!A59</f>
        <v>Итого по неучтенным материалам</v>
      </c>
      <c r="B144">
        <v>2</v>
      </c>
      <c r="C144">
        <v>108</v>
      </c>
      <c r="D144">
        <v>0</v>
      </c>
      <c r="E144">
        <v>0</v>
      </c>
      <c r="F144">
        <v>103</v>
      </c>
    </row>
    <row r="145" spans="1:6" ht="12.75">
      <c r="A145">
        <f>'Локальная смета 3'!R59</f>
        <v>0</v>
      </c>
      <c r="B145">
        <v>2</v>
      </c>
      <c r="C145">
        <v>108</v>
      </c>
      <c r="D145">
        <v>1</v>
      </c>
      <c r="E145">
        <v>0</v>
      </c>
      <c r="F145">
        <v>103</v>
      </c>
    </row>
    <row r="146" spans="1:6" ht="12.75">
      <c r="A146" t="str">
        <f>'Локальная смета 3'!A60</f>
        <v>Итого</v>
      </c>
      <c r="B146">
        <v>2</v>
      </c>
      <c r="C146">
        <v>81</v>
      </c>
      <c r="D146">
        <v>0</v>
      </c>
      <c r="E146">
        <v>0</v>
      </c>
      <c r="F146">
        <v>103</v>
      </c>
    </row>
    <row r="147" spans="1:6" ht="12.75">
      <c r="A147">
        <f>'Локальная смета 3'!R60</f>
        <v>0</v>
      </c>
      <c r="B147">
        <v>2</v>
      </c>
      <c r="C147">
        <v>81</v>
      </c>
      <c r="D147">
        <v>1</v>
      </c>
      <c r="E147">
        <v>0</v>
      </c>
      <c r="F147">
        <v>103</v>
      </c>
    </row>
    <row r="148" spans="1:6" ht="12.75">
      <c r="A148" t="str">
        <f>'Локальная смета 3'!A61</f>
        <v>Земляные работы ручные (1)</v>
      </c>
      <c r="B148">
        <v>2</v>
      </c>
      <c r="C148">
        <v>157</v>
      </c>
      <c r="D148">
        <v>0</v>
      </c>
      <c r="E148">
        <v>0</v>
      </c>
      <c r="F148">
        <v>104</v>
      </c>
    </row>
    <row r="149" spans="1:6" ht="12.75">
      <c r="A149" t="str">
        <f>'Локальная смета 3'!A62</f>
        <v>Накладные расходы</v>
      </c>
      <c r="B149">
        <v>2</v>
      </c>
      <c r="C149">
        <v>82</v>
      </c>
      <c r="D149">
        <v>0</v>
      </c>
      <c r="E149">
        <v>0</v>
      </c>
      <c r="F149">
        <v>102</v>
      </c>
    </row>
    <row r="150" spans="1:6" ht="12.75">
      <c r="A150">
        <f>'Локальная смета 3'!R62</f>
        <v>0.8</v>
      </c>
      <c r="B150">
        <v>2</v>
      </c>
      <c r="C150">
        <v>82</v>
      </c>
      <c r="D150">
        <v>1</v>
      </c>
      <c r="E150">
        <v>0</v>
      </c>
      <c r="F150">
        <v>102</v>
      </c>
    </row>
    <row r="151" spans="1:6" ht="12.75">
      <c r="A151" t="str">
        <f>'Локальная смета 3'!A63</f>
        <v>Сметная прибыль</v>
      </c>
      <c r="B151">
        <v>2</v>
      </c>
      <c r="C151">
        <v>83</v>
      </c>
      <c r="D151">
        <v>0</v>
      </c>
      <c r="E151">
        <v>0</v>
      </c>
      <c r="F151">
        <v>102</v>
      </c>
    </row>
    <row r="152" spans="1:6" ht="12.75">
      <c r="A152" s="6">
        <f>'Локальная смета 3'!R63</f>
        <v>0.45</v>
      </c>
      <c r="B152">
        <v>2</v>
      </c>
      <c r="C152">
        <v>83</v>
      </c>
      <c r="D152">
        <v>1</v>
      </c>
      <c r="E152">
        <v>0</v>
      </c>
      <c r="F152">
        <v>102</v>
      </c>
    </row>
    <row r="153" spans="1:6" ht="12.75">
      <c r="A153" t="str">
        <f>'Локальная смета 3'!A64</f>
        <v>Бетонные и железобетонные конструкции монолитные (2)</v>
      </c>
      <c r="B153">
        <v>2</v>
      </c>
      <c r="C153">
        <v>158</v>
      </c>
      <c r="D153">
        <v>0</v>
      </c>
      <c r="E153">
        <v>0</v>
      </c>
      <c r="F153">
        <v>104</v>
      </c>
    </row>
    <row r="154" spans="1:6" ht="12.75">
      <c r="A154" t="str">
        <f>'Локальная смета 3'!A65</f>
        <v>Накладные расходы</v>
      </c>
      <c r="B154">
        <v>2</v>
      </c>
      <c r="C154">
        <v>109</v>
      </c>
      <c r="D154">
        <v>0</v>
      </c>
      <c r="E154">
        <v>0</v>
      </c>
      <c r="F154">
        <v>102</v>
      </c>
    </row>
    <row r="155" spans="1:6" ht="12.75">
      <c r="A155" s="6">
        <f>'Локальная смета 3'!R65</f>
        <v>1.05</v>
      </c>
      <c r="B155">
        <v>2</v>
      </c>
      <c r="C155">
        <v>109</v>
      </c>
      <c r="D155">
        <v>1</v>
      </c>
      <c r="E155">
        <v>0</v>
      </c>
      <c r="F155">
        <v>102</v>
      </c>
    </row>
    <row r="156" spans="1:6" ht="12.75">
      <c r="A156" t="str">
        <f>'Локальная смета 3'!A66</f>
        <v>Сметная прибыль</v>
      </c>
      <c r="B156">
        <v>2</v>
      </c>
      <c r="C156">
        <v>110</v>
      </c>
      <c r="D156">
        <v>0</v>
      </c>
      <c r="E156">
        <v>0</v>
      </c>
      <c r="F156">
        <v>102</v>
      </c>
    </row>
    <row r="157" spans="1:6" ht="12.75">
      <c r="A157" s="6">
        <f>'Локальная смета 3'!R66</f>
        <v>0.65</v>
      </c>
      <c r="B157">
        <v>2</v>
      </c>
      <c r="C157">
        <v>110</v>
      </c>
      <c r="D157">
        <v>1</v>
      </c>
      <c r="E157">
        <v>0</v>
      </c>
      <c r="F157">
        <v>102</v>
      </c>
    </row>
    <row r="158" spans="1:6" ht="12.75">
      <c r="A158" t="str">
        <f>'Локальная смета 3'!A67</f>
        <v>Деревянные конструкции (3)</v>
      </c>
      <c r="B158">
        <v>2</v>
      </c>
      <c r="C158">
        <v>159</v>
      </c>
      <c r="D158">
        <v>0</v>
      </c>
      <c r="E158">
        <v>0</v>
      </c>
      <c r="F158">
        <v>104</v>
      </c>
    </row>
    <row r="159" spans="1:6" ht="12.75">
      <c r="A159" t="str">
        <f>'Локальная смета 3'!A68</f>
        <v>Накладные расходы</v>
      </c>
      <c r="B159">
        <v>2</v>
      </c>
      <c r="C159">
        <v>111</v>
      </c>
      <c r="D159">
        <v>0</v>
      </c>
      <c r="E159">
        <v>0</v>
      </c>
      <c r="F159">
        <v>102</v>
      </c>
    </row>
    <row r="160" spans="1:6" ht="12.75">
      <c r="A160" s="6">
        <f>'Локальная смета 3'!R68</f>
        <v>1.18</v>
      </c>
      <c r="B160">
        <v>2</v>
      </c>
      <c r="C160">
        <v>111</v>
      </c>
      <c r="D160">
        <v>1</v>
      </c>
      <c r="E160">
        <v>0</v>
      </c>
      <c r="F160">
        <v>102</v>
      </c>
    </row>
    <row r="161" spans="1:6" ht="12.75">
      <c r="A161" t="str">
        <f>'Локальная смета 3'!A69</f>
        <v>Сметная прибыль</v>
      </c>
      <c r="B161">
        <v>2</v>
      </c>
      <c r="C161">
        <v>112</v>
      </c>
      <c r="D161">
        <v>0</v>
      </c>
      <c r="E161">
        <v>0</v>
      </c>
      <c r="F161">
        <v>102</v>
      </c>
    </row>
    <row r="162" spans="1:6" ht="12.75">
      <c r="A162" s="6">
        <f>'Локальная смета 3'!R69</f>
        <v>0.63</v>
      </c>
      <c r="B162">
        <v>2</v>
      </c>
      <c r="C162">
        <v>112</v>
      </c>
      <c r="D162">
        <v>1</v>
      </c>
      <c r="E162">
        <v>0</v>
      </c>
      <c r="F162">
        <v>102</v>
      </c>
    </row>
    <row r="163" spans="1:6" ht="12.75">
      <c r="A163" t="str">
        <f>'Локальная смета 3'!A70</f>
        <v>Итого</v>
      </c>
      <c r="B163">
        <v>2</v>
      </c>
      <c r="C163">
        <v>84</v>
      </c>
      <c r="D163">
        <v>0</v>
      </c>
      <c r="E163">
        <v>0</v>
      </c>
      <c r="F163">
        <v>103</v>
      </c>
    </row>
    <row r="164" spans="1:6" ht="12.75">
      <c r="A164">
        <f>'Локальная смета 3'!R70</f>
        <v>0</v>
      </c>
      <c r="B164">
        <v>2</v>
      </c>
      <c r="C164">
        <v>84</v>
      </c>
      <c r="D164">
        <v>1</v>
      </c>
      <c r="E164">
        <v>0</v>
      </c>
      <c r="F164">
        <v>103</v>
      </c>
    </row>
    <row r="165" spans="1:6" ht="12.75">
      <c r="A165">
        <f>'Локальная смета 3'!A73</f>
        <v>1</v>
      </c>
      <c r="B165">
        <v>2</v>
      </c>
      <c r="C165">
        <v>123</v>
      </c>
      <c r="D165">
        <v>0</v>
      </c>
      <c r="E165">
        <v>0</v>
      </c>
      <c r="F165">
        <v>11902</v>
      </c>
    </row>
    <row r="166" spans="1:6" ht="12.75">
      <c r="A166" t="str">
        <f>'Локальная смета 3'!C73</f>
        <v>ТЕР01-02-058-01</v>
      </c>
      <c r="B166">
        <v>2</v>
      </c>
      <c r="C166">
        <v>123</v>
      </c>
      <c r="D166">
        <v>1</v>
      </c>
      <c r="E166">
        <v>0</v>
      </c>
      <c r="F166">
        <v>11902</v>
      </c>
    </row>
    <row r="167" spans="1:6" ht="12.75">
      <c r="A167" t="str">
        <f>'Локальная смета 3'!E73</f>
        <v>Копание ям вручную без креплений для стоек и столбов без откосов глубиной до 0,7 м группа грунтов: 1</v>
      </c>
      <c r="B167">
        <v>2</v>
      </c>
      <c r="C167">
        <v>123</v>
      </c>
      <c r="D167">
        <v>2</v>
      </c>
      <c r="E167">
        <v>0</v>
      </c>
      <c r="F167">
        <v>11902</v>
      </c>
    </row>
    <row r="168" spans="1:6" ht="12.75">
      <c r="A168" t="str">
        <f>'Локальная смета 3'!F74</f>
        <v>100 м3</v>
      </c>
      <c r="B168">
        <v>2</v>
      </c>
      <c r="C168">
        <v>123</v>
      </c>
      <c r="D168">
        <v>3</v>
      </c>
      <c r="E168">
        <v>0</v>
      </c>
      <c r="F168">
        <v>11902</v>
      </c>
    </row>
    <row r="169" spans="1:6" ht="12.75">
      <c r="A169">
        <f>'Локальная смета 3'!F73</f>
        <v>0.002</v>
      </c>
      <c r="B169">
        <v>2</v>
      </c>
      <c r="C169">
        <v>123</v>
      </c>
      <c r="D169">
        <v>4</v>
      </c>
      <c r="E169">
        <v>0</v>
      </c>
      <c r="F169">
        <v>11902</v>
      </c>
    </row>
    <row r="170" spans="1:6" ht="12.75">
      <c r="A170" s="6">
        <f>'Локальная смета 3'!I74</f>
        <v>2150.28</v>
      </c>
      <c r="B170">
        <v>2</v>
      </c>
      <c r="C170">
        <v>123</v>
      </c>
      <c r="D170">
        <v>6</v>
      </c>
      <c r="E170">
        <v>0</v>
      </c>
      <c r="F170">
        <v>11902</v>
      </c>
    </row>
    <row r="171" spans="1:6" ht="12.75">
      <c r="A171" s="7">
        <f>'Локальная смета 3'!K73</f>
        <v>0</v>
      </c>
      <c r="B171">
        <v>2</v>
      </c>
      <c r="C171">
        <v>123</v>
      </c>
      <c r="D171">
        <v>7</v>
      </c>
      <c r="E171">
        <v>0</v>
      </c>
      <c r="F171">
        <v>11902</v>
      </c>
    </row>
    <row r="172" spans="1:6" ht="12.75">
      <c r="A172" s="7">
        <f>'Локальная смета 3'!K74</f>
        <v>0</v>
      </c>
      <c r="B172">
        <v>2</v>
      </c>
      <c r="C172">
        <v>123</v>
      </c>
      <c r="D172">
        <v>8</v>
      </c>
      <c r="E172">
        <v>0</v>
      </c>
      <c r="F172">
        <v>11902</v>
      </c>
    </row>
    <row r="173" spans="1:6" ht="12.75">
      <c r="A173" s="7">
        <f>'Локальная смета 3'!N73</f>
        <v>0</v>
      </c>
      <c r="B173">
        <v>2</v>
      </c>
      <c r="C173">
        <v>123</v>
      </c>
      <c r="D173">
        <v>14</v>
      </c>
      <c r="E173">
        <v>0</v>
      </c>
      <c r="F173">
        <v>11902</v>
      </c>
    </row>
    <row r="174" spans="1:6" ht="12.75">
      <c r="A174">
        <f>'Локальная смета 3'!A75</f>
        <v>2</v>
      </c>
      <c r="B174">
        <v>2</v>
      </c>
      <c r="C174">
        <v>124</v>
      </c>
      <c r="D174">
        <v>0</v>
      </c>
      <c r="E174">
        <v>0</v>
      </c>
      <c r="F174">
        <v>11902</v>
      </c>
    </row>
    <row r="175" spans="1:6" ht="12.75">
      <c r="A175" t="str">
        <f>'Локальная смета 3'!C75</f>
        <v>ТЕР06-01-001-01</v>
      </c>
      <c r="B175">
        <v>2</v>
      </c>
      <c r="C175">
        <v>124</v>
      </c>
      <c r="D175">
        <v>1</v>
      </c>
      <c r="E175">
        <v>0</v>
      </c>
      <c r="F175">
        <v>11902</v>
      </c>
    </row>
    <row r="176" spans="1:6" ht="12.75">
      <c r="A176" t="str">
        <f>'Локальная смета 3'!E75</f>
        <v>Устройство бетонной подготовки</v>
      </c>
      <c r="B176">
        <v>2</v>
      </c>
      <c r="C176">
        <v>124</v>
      </c>
      <c r="D176">
        <v>2</v>
      </c>
      <c r="E176">
        <v>0</v>
      </c>
      <c r="F176">
        <v>11902</v>
      </c>
    </row>
    <row r="177" spans="1:6" ht="12.75">
      <c r="A177" t="str">
        <f>'Локальная смета 3'!F76</f>
        <v>100 м3 бетона в деле</v>
      </c>
      <c r="B177">
        <v>2</v>
      </c>
      <c r="C177">
        <v>124</v>
      </c>
      <c r="D177">
        <v>3</v>
      </c>
      <c r="E177">
        <v>0</v>
      </c>
      <c r="F177">
        <v>11902</v>
      </c>
    </row>
    <row r="178" spans="1:6" ht="12.75">
      <c r="A178">
        <f>'Локальная смета 3'!F75</f>
        <v>0.002</v>
      </c>
      <c r="B178">
        <v>2</v>
      </c>
      <c r="C178">
        <v>124</v>
      </c>
      <c r="D178">
        <v>4</v>
      </c>
      <c r="E178">
        <v>0</v>
      </c>
      <c r="F178">
        <v>11902</v>
      </c>
    </row>
    <row r="179" spans="1:6" ht="12.75">
      <c r="A179">
        <f>'Локальная смета 3'!I76</f>
        <v>2138.4</v>
      </c>
      <c r="B179">
        <v>2</v>
      </c>
      <c r="C179">
        <v>124</v>
      </c>
      <c r="D179">
        <v>6</v>
      </c>
      <c r="E179">
        <v>0</v>
      </c>
      <c r="F179">
        <v>11902</v>
      </c>
    </row>
    <row r="180" spans="1:6" ht="12.75">
      <c r="A180" s="6">
        <f>'Локальная смета 3'!K75</f>
        <v>1724.35</v>
      </c>
      <c r="B180">
        <v>2</v>
      </c>
      <c r="C180">
        <v>124</v>
      </c>
      <c r="D180">
        <v>7</v>
      </c>
      <c r="E180">
        <v>0</v>
      </c>
      <c r="F180">
        <v>11902</v>
      </c>
    </row>
    <row r="181" spans="1:6" ht="12.75">
      <c r="A181" s="6">
        <f>'Локальная смета 3'!K76</f>
        <v>353.88</v>
      </c>
      <c r="B181">
        <v>2</v>
      </c>
      <c r="C181">
        <v>124</v>
      </c>
      <c r="D181">
        <v>8</v>
      </c>
      <c r="E181">
        <v>0</v>
      </c>
      <c r="F181">
        <v>11902</v>
      </c>
    </row>
    <row r="182" spans="1:6" ht="12.75">
      <c r="A182" s="6">
        <f>'Локальная смета 3'!N75</f>
        <v>2328.13</v>
      </c>
      <c r="B182">
        <v>2</v>
      </c>
      <c r="C182">
        <v>124</v>
      </c>
      <c r="D182">
        <v>14</v>
      </c>
      <c r="E182">
        <v>0</v>
      </c>
      <c r="F182">
        <v>11902</v>
      </c>
    </row>
    <row r="183" spans="1:6" ht="12.75">
      <c r="A183">
        <f>'Локальная смета 3'!A77</f>
        <v>2.1</v>
      </c>
      <c r="B183">
        <v>2</v>
      </c>
      <c r="C183">
        <v>128</v>
      </c>
      <c r="D183">
        <v>0</v>
      </c>
      <c r="E183">
        <v>0</v>
      </c>
      <c r="F183">
        <v>11906</v>
      </c>
    </row>
    <row r="184" spans="1:6" ht="12.75">
      <c r="A184" t="str">
        <f>'Локальная смета 3'!C77</f>
        <v>[401-0006]</v>
      </c>
      <c r="B184">
        <v>2</v>
      </c>
      <c r="C184">
        <v>128</v>
      </c>
      <c r="D184">
        <v>1</v>
      </c>
      <c r="E184">
        <v>0</v>
      </c>
      <c r="F184">
        <v>11906</v>
      </c>
    </row>
    <row r="185" spans="1:6" ht="12.75">
      <c r="A185" t="str">
        <f>'Локальная смета 3'!E77</f>
        <v>Бетон тяжелый, класс В 15 (М200)</v>
      </c>
      <c r="B185">
        <v>2</v>
      </c>
      <c r="C185">
        <v>128</v>
      </c>
      <c r="D185">
        <v>2</v>
      </c>
      <c r="E185">
        <v>0</v>
      </c>
      <c r="F185">
        <v>11906</v>
      </c>
    </row>
    <row r="186" spans="1:6" ht="12.75">
      <c r="A186" t="str">
        <f>'Локальная смета 3'!F78</f>
        <v>м3</v>
      </c>
      <c r="B186">
        <v>2</v>
      </c>
      <c r="C186">
        <v>128</v>
      </c>
      <c r="D186">
        <v>3</v>
      </c>
      <c r="E186">
        <v>0</v>
      </c>
      <c r="F186">
        <v>11906</v>
      </c>
    </row>
    <row r="187" spans="1:6" ht="12.75">
      <c r="A187" s="7">
        <f>'Локальная смета 3'!K77</f>
        <v>102</v>
      </c>
      <c r="B187">
        <v>2</v>
      </c>
      <c r="C187">
        <v>128</v>
      </c>
      <c r="D187">
        <v>6</v>
      </c>
      <c r="E187">
        <v>0</v>
      </c>
      <c r="F187">
        <v>11906</v>
      </c>
    </row>
    <row r="188" spans="1:6" ht="12.75">
      <c r="A188" s="6">
        <f>'Локальная смета 3'!N77</f>
        <v>577.88</v>
      </c>
      <c r="B188">
        <v>2</v>
      </c>
      <c r="C188">
        <v>128</v>
      </c>
      <c r="D188">
        <v>8</v>
      </c>
      <c r="E188">
        <v>0</v>
      </c>
      <c r="F188">
        <v>11906</v>
      </c>
    </row>
    <row r="189" spans="1:6" ht="12.75">
      <c r="A189">
        <f>'Локальная смета 3'!U77</f>
        <v>0</v>
      </c>
      <c r="B189">
        <v>2</v>
      </c>
      <c r="C189">
        <v>128</v>
      </c>
      <c r="D189">
        <v>9</v>
      </c>
      <c r="E189">
        <v>0</v>
      </c>
      <c r="F189">
        <v>11906</v>
      </c>
    </row>
    <row r="190" spans="1:6" ht="12.75">
      <c r="A190">
        <f>'Локальная смета 3'!A79</f>
        <v>3</v>
      </c>
      <c r="B190">
        <v>2</v>
      </c>
      <c r="C190">
        <v>126</v>
      </c>
      <c r="D190">
        <v>0</v>
      </c>
      <c r="E190">
        <v>0</v>
      </c>
      <c r="F190">
        <v>11902</v>
      </c>
    </row>
    <row r="191" spans="1:6" ht="12.75">
      <c r="A191" t="str">
        <f>'Локальная смета 3'!C79</f>
        <v>ТЕР10-01-059-01 (прим)</v>
      </c>
      <c r="B191">
        <v>2</v>
      </c>
      <c r="C191">
        <v>126</v>
      </c>
      <c r="D191">
        <v>1</v>
      </c>
      <c r="E191">
        <v>0</v>
      </c>
      <c r="F191">
        <v>11902</v>
      </c>
    </row>
    <row r="192" spans="1:6" ht="12.75">
      <c r="A192" t="str">
        <f>'Локальная смета 3'!E79</f>
        <v>Установка урны</v>
      </c>
      <c r="B192">
        <v>2</v>
      </c>
      <c r="C192">
        <v>126</v>
      </c>
      <c r="D192">
        <v>2</v>
      </c>
      <c r="E192">
        <v>0</v>
      </c>
      <c r="F192">
        <v>11902</v>
      </c>
    </row>
    <row r="193" spans="1:6" ht="12.75">
      <c r="A193" t="str">
        <f>'Локальная смета 3'!F80</f>
        <v>100 шт. изделий</v>
      </c>
      <c r="B193">
        <v>2</v>
      </c>
      <c r="C193">
        <v>126</v>
      </c>
      <c r="D193">
        <v>3</v>
      </c>
      <c r="E193">
        <v>0</v>
      </c>
      <c r="F193">
        <v>11902</v>
      </c>
    </row>
    <row r="194" spans="1:6" ht="12.75">
      <c r="A194" s="6">
        <f>'Локальная смета 3'!F79</f>
        <v>0.02</v>
      </c>
      <c r="B194">
        <v>2</v>
      </c>
      <c r="C194">
        <v>126</v>
      </c>
      <c r="D194">
        <v>4</v>
      </c>
      <c r="E194">
        <v>0</v>
      </c>
      <c r="F194">
        <v>11902</v>
      </c>
    </row>
    <row r="195" spans="1:6" ht="12.75">
      <c r="A195" s="6">
        <f>'Локальная смета 3'!I80</f>
        <v>917.58</v>
      </c>
      <c r="B195">
        <v>2</v>
      </c>
      <c r="C195">
        <v>126</v>
      </c>
      <c r="D195">
        <v>6</v>
      </c>
      <c r="E195">
        <v>0</v>
      </c>
      <c r="F195">
        <v>11902</v>
      </c>
    </row>
    <row r="196" spans="1:6" ht="12.75">
      <c r="A196" s="6">
        <f>'Локальная смета 3'!K79</f>
        <v>324.82</v>
      </c>
      <c r="B196">
        <v>2</v>
      </c>
      <c r="C196">
        <v>126</v>
      </c>
      <c r="D196">
        <v>7</v>
      </c>
      <c r="E196">
        <v>0</v>
      </c>
      <c r="F196">
        <v>11902</v>
      </c>
    </row>
    <row r="197" spans="1:6" ht="12.75">
      <c r="A197" s="6">
        <f>'Локальная смета 3'!K80</f>
        <v>34.01</v>
      </c>
      <c r="B197">
        <v>2</v>
      </c>
      <c r="C197">
        <v>126</v>
      </c>
      <c r="D197">
        <v>8</v>
      </c>
      <c r="E197">
        <v>0</v>
      </c>
      <c r="F197">
        <v>11902</v>
      </c>
    </row>
    <row r="198" spans="1:6" ht="12.75">
      <c r="A198" s="6">
        <f>'Локальная смета 3'!N79</f>
        <v>2261.83</v>
      </c>
      <c r="B198">
        <v>2</v>
      </c>
      <c r="C198">
        <v>126</v>
      </c>
      <c r="D198">
        <v>14</v>
      </c>
      <c r="E198">
        <v>0</v>
      </c>
      <c r="F198">
        <v>11902</v>
      </c>
    </row>
    <row r="199" spans="1:6" ht="12.75">
      <c r="A199">
        <f>'Локальная смета 3'!A81</f>
        <v>3.1</v>
      </c>
      <c r="B199">
        <v>2</v>
      </c>
      <c r="C199">
        <v>129</v>
      </c>
      <c r="D199">
        <v>0</v>
      </c>
      <c r="E199">
        <v>0</v>
      </c>
      <c r="F199">
        <v>11906</v>
      </c>
    </row>
    <row r="200" spans="1:6" ht="12.75">
      <c r="A200" t="str">
        <f>'Локальная смета 3'!C81</f>
        <v>прайс-лист</v>
      </c>
      <c r="B200">
        <v>2</v>
      </c>
      <c r="C200">
        <v>129</v>
      </c>
      <c r="D200">
        <v>1</v>
      </c>
      <c r="E200">
        <v>0</v>
      </c>
      <c r="F200">
        <v>11906</v>
      </c>
    </row>
    <row r="201" spans="1:6" ht="12.75">
      <c r="A201" t="str">
        <f>'Локальная смета 3'!E81</f>
        <v>Урна</v>
      </c>
      <c r="B201">
        <v>2</v>
      </c>
      <c r="C201">
        <v>129</v>
      </c>
      <c r="D201">
        <v>2</v>
      </c>
      <c r="E201">
        <v>0</v>
      </c>
      <c r="F201">
        <v>11906</v>
      </c>
    </row>
    <row r="202" spans="1:6" ht="12.75">
      <c r="A202" t="str">
        <f>'Локальная смета 3'!F82</f>
        <v>шт.</v>
      </c>
      <c r="B202">
        <v>2</v>
      </c>
      <c r="C202">
        <v>129</v>
      </c>
      <c r="D202">
        <v>3</v>
      </c>
      <c r="E202">
        <v>0</v>
      </c>
      <c r="F202">
        <v>11906</v>
      </c>
    </row>
    <row r="203" spans="1:6" ht="12.75">
      <c r="A203" s="7">
        <f>'Локальная смета 3'!K81</f>
        <v>100</v>
      </c>
      <c r="B203">
        <v>2</v>
      </c>
      <c r="C203">
        <v>129</v>
      </c>
      <c r="D203">
        <v>6</v>
      </c>
      <c r="E203">
        <v>0</v>
      </c>
      <c r="F203">
        <v>11906</v>
      </c>
    </row>
    <row r="204" spans="1:6" ht="12.75">
      <c r="A204" s="6">
        <f>'Локальная смета 3'!N81</f>
        <v>940.53</v>
      </c>
      <c r="B204">
        <v>2</v>
      </c>
      <c r="C204">
        <v>129</v>
      </c>
      <c r="D204">
        <v>8</v>
      </c>
      <c r="E204">
        <v>0</v>
      </c>
      <c r="F204">
        <v>11906</v>
      </c>
    </row>
    <row r="205" spans="1:6" ht="12.75">
      <c r="A205">
        <f>'Локальная смета 3'!U81</f>
        <v>0</v>
      </c>
      <c r="B205">
        <v>2</v>
      </c>
      <c r="C205">
        <v>129</v>
      </c>
      <c r="D205">
        <v>9</v>
      </c>
      <c r="E205">
        <v>0</v>
      </c>
      <c r="F205">
        <v>11906</v>
      </c>
    </row>
    <row r="206" spans="1:6" ht="12.75">
      <c r="A206" t="str">
        <f>'Локальная смета 3'!A83</f>
        <v>ИТОГО:</v>
      </c>
      <c r="B206">
        <v>2</v>
      </c>
      <c r="C206">
        <v>36</v>
      </c>
      <c r="D206">
        <v>0</v>
      </c>
      <c r="E206">
        <v>0</v>
      </c>
      <c r="F206">
        <v>11903</v>
      </c>
    </row>
    <row r="207" spans="1:6" ht="12.75">
      <c r="A207" t="str">
        <f>'Локальная смета 3'!A86</f>
        <v>Наименование и значение множителей</v>
      </c>
      <c r="B207">
        <v>2</v>
      </c>
      <c r="C207">
        <v>86</v>
      </c>
      <c r="D207">
        <v>0</v>
      </c>
      <c r="E207">
        <v>0</v>
      </c>
      <c r="F207">
        <v>100</v>
      </c>
    </row>
    <row r="208" spans="1:6" ht="12.75">
      <c r="A208" t="str">
        <f>'Локальная смета 3'!R86</f>
        <v>Значение</v>
      </c>
      <c r="B208">
        <v>2</v>
      </c>
      <c r="C208">
        <v>86</v>
      </c>
      <c r="D208">
        <v>1</v>
      </c>
      <c r="E208">
        <v>0</v>
      </c>
      <c r="F208">
        <v>100</v>
      </c>
    </row>
    <row r="209" spans="1:6" ht="12.75">
      <c r="A209" t="str">
        <f>'Локальная смета 3'!X86</f>
        <v>Прямые</v>
      </c>
      <c r="B209">
        <v>2</v>
      </c>
      <c r="C209">
        <v>86</v>
      </c>
      <c r="D209">
        <v>3</v>
      </c>
      <c r="E209">
        <v>0</v>
      </c>
      <c r="F209">
        <v>100</v>
      </c>
    </row>
    <row r="210" spans="1:6" ht="12.75">
      <c r="A210" t="str">
        <f>'Локальная смета 3'!A87</f>
        <v>Зарплата</v>
      </c>
      <c r="B210">
        <v>2</v>
      </c>
      <c r="C210">
        <v>87</v>
      </c>
      <c r="D210">
        <v>0</v>
      </c>
      <c r="E210">
        <v>0</v>
      </c>
      <c r="F210">
        <v>102</v>
      </c>
    </row>
    <row r="211" spans="1:6" ht="12.75">
      <c r="A211">
        <f>'Локальная смета 3'!R87</f>
        <v>10.9</v>
      </c>
      <c r="B211">
        <v>2</v>
      </c>
      <c r="C211">
        <v>87</v>
      </c>
      <c r="D211">
        <v>1</v>
      </c>
      <c r="E211">
        <v>0</v>
      </c>
      <c r="F211">
        <v>102</v>
      </c>
    </row>
    <row r="212" spans="1:6" ht="12.75">
      <c r="A212" t="str">
        <f>'Локальная смета 3'!A88</f>
        <v>Машины и механизмы</v>
      </c>
      <c r="B212">
        <v>2</v>
      </c>
      <c r="C212">
        <v>88</v>
      </c>
      <c r="D212">
        <v>0</v>
      </c>
      <c r="E212">
        <v>0</v>
      </c>
      <c r="F212">
        <v>102</v>
      </c>
    </row>
    <row r="213" spans="1:6" ht="12.75">
      <c r="A213" s="6">
        <f>'Локальная смета 3'!R88</f>
        <v>6.26</v>
      </c>
      <c r="B213">
        <v>2</v>
      </c>
      <c r="C213">
        <v>88</v>
      </c>
      <c r="D213">
        <v>1</v>
      </c>
      <c r="E213">
        <v>0</v>
      </c>
      <c r="F213">
        <v>102</v>
      </c>
    </row>
    <row r="214" spans="1:6" ht="12.75">
      <c r="A214" t="str">
        <f>'Локальная смета 3'!A89</f>
        <v>Материалы</v>
      </c>
      <c r="B214">
        <v>2</v>
      </c>
      <c r="C214">
        <v>89</v>
      </c>
      <c r="D214">
        <v>0</v>
      </c>
      <c r="E214">
        <v>0</v>
      </c>
      <c r="F214">
        <v>102</v>
      </c>
    </row>
    <row r="215" spans="1:6" ht="12.75">
      <c r="A215" s="6">
        <f>'Локальная смета 3'!R89</f>
        <v>5.55</v>
      </c>
      <c r="B215">
        <v>2</v>
      </c>
      <c r="C215">
        <v>89</v>
      </c>
      <c r="D215">
        <v>1</v>
      </c>
      <c r="E215">
        <v>0</v>
      </c>
      <c r="F215">
        <v>102</v>
      </c>
    </row>
    <row r="216" spans="1:6" ht="12.75">
      <c r="A216" t="str">
        <f>'Локальная смета 3'!A90</f>
        <v>Итого по неучтенным материалам</v>
      </c>
      <c r="B216">
        <v>2</v>
      </c>
      <c r="C216">
        <v>149</v>
      </c>
      <c r="D216">
        <v>0</v>
      </c>
      <c r="E216">
        <v>0</v>
      </c>
      <c r="F216">
        <v>103</v>
      </c>
    </row>
    <row r="217" spans="1:6" ht="12.75">
      <c r="A217">
        <f>'Локальная смета 3'!R90</f>
        <v>0</v>
      </c>
      <c r="B217">
        <v>2</v>
      </c>
      <c r="C217">
        <v>149</v>
      </c>
      <c r="D217">
        <v>1</v>
      </c>
      <c r="E217">
        <v>0</v>
      </c>
      <c r="F217">
        <v>103</v>
      </c>
    </row>
    <row r="218" spans="1:6" ht="12.75">
      <c r="A218" t="str">
        <f>'Локальная смета 3'!A91</f>
        <v>Итого</v>
      </c>
      <c r="B218">
        <v>2</v>
      </c>
      <c r="C218">
        <v>90</v>
      </c>
      <c r="D218">
        <v>0</v>
      </c>
      <c r="E218">
        <v>0</v>
      </c>
      <c r="F218">
        <v>103</v>
      </c>
    </row>
    <row r="219" spans="1:6" ht="12.75">
      <c r="A219">
        <f>'Локальная смета 3'!R91</f>
        <v>0</v>
      </c>
      <c r="B219">
        <v>2</v>
      </c>
      <c r="C219">
        <v>90</v>
      </c>
      <c r="D219">
        <v>1</v>
      </c>
      <c r="E219">
        <v>0</v>
      </c>
      <c r="F219">
        <v>103</v>
      </c>
    </row>
    <row r="220" spans="1:6" ht="12.75">
      <c r="A220" t="str">
        <f>'Локальная смета 3'!A92</f>
        <v>Земляные работы ручные (1)</v>
      </c>
      <c r="B220">
        <v>2</v>
      </c>
      <c r="C220">
        <v>198</v>
      </c>
      <c r="D220">
        <v>0</v>
      </c>
      <c r="E220">
        <v>0</v>
      </c>
      <c r="F220">
        <v>104</v>
      </c>
    </row>
    <row r="221" spans="1:6" ht="12.75">
      <c r="A221" t="str">
        <f>'Локальная смета 3'!A93</f>
        <v>Накладные расходы</v>
      </c>
      <c r="B221">
        <v>2</v>
      </c>
      <c r="C221">
        <v>143</v>
      </c>
      <c r="D221">
        <v>0</v>
      </c>
      <c r="E221">
        <v>0</v>
      </c>
      <c r="F221">
        <v>102</v>
      </c>
    </row>
    <row r="222" spans="1:6" ht="12.75">
      <c r="A222">
        <f>'Локальная смета 3'!R93</f>
        <v>0.8</v>
      </c>
      <c r="B222">
        <v>2</v>
      </c>
      <c r="C222">
        <v>143</v>
      </c>
      <c r="D222">
        <v>1</v>
      </c>
      <c r="E222">
        <v>0</v>
      </c>
      <c r="F222">
        <v>102</v>
      </c>
    </row>
    <row r="223" spans="1:6" ht="12.75">
      <c r="A223" t="str">
        <f>'Локальная смета 3'!A94</f>
        <v>Сметная прибыль</v>
      </c>
      <c r="B223">
        <v>2</v>
      </c>
      <c r="C223">
        <v>144</v>
      </c>
      <c r="D223">
        <v>0</v>
      </c>
      <c r="E223">
        <v>0</v>
      </c>
      <c r="F223">
        <v>102</v>
      </c>
    </row>
    <row r="224" spans="1:6" ht="12.75">
      <c r="A224" s="6">
        <f>'Локальная смета 3'!R94</f>
        <v>0.45</v>
      </c>
      <c r="B224">
        <v>2</v>
      </c>
      <c r="C224">
        <v>144</v>
      </c>
      <c r="D224">
        <v>1</v>
      </c>
      <c r="E224">
        <v>0</v>
      </c>
      <c r="F224">
        <v>102</v>
      </c>
    </row>
    <row r="225" spans="1:6" ht="12.75">
      <c r="A225" t="str">
        <f>'Локальная смета 3'!A95</f>
        <v>Бетонные и железобетонные конструкции монолитные (2)</v>
      </c>
      <c r="B225">
        <v>2</v>
      </c>
      <c r="C225">
        <v>199</v>
      </c>
      <c r="D225">
        <v>0</v>
      </c>
      <c r="E225">
        <v>0</v>
      </c>
      <c r="F225">
        <v>104</v>
      </c>
    </row>
    <row r="226" spans="1:6" ht="12.75">
      <c r="A226" t="str">
        <f>'Локальная смета 3'!A96</f>
        <v>Накладные расходы</v>
      </c>
      <c r="B226">
        <v>2</v>
      </c>
      <c r="C226">
        <v>145</v>
      </c>
      <c r="D226">
        <v>0</v>
      </c>
      <c r="E226">
        <v>0</v>
      </c>
      <c r="F226">
        <v>102</v>
      </c>
    </row>
    <row r="227" spans="1:6" ht="12.75">
      <c r="A227" s="6">
        <f>'Локальная смета 3'!R96</f>
        <v>1.05</v>
      </c>
      <c r="B227">
        <v>2</v>
      </c>
      <c r="C227">
        <v>145</v>
      </c>
      <c r="D227">
        <v>1</v>
      </c>
      <c r="E227">
        <v>0</v>
      </c>
      <c r="F227">
        <v>102</v>
      </c>
    </row>
    <row r="228" spans="1:6" ht="12.75">
      <c r="A228" t="str">
        <f>'Локальная смета 3'!A97</f>
        <v>Сметная прибыль</v>
      </c>
      <c r="B228">
        <v>2</v>
      </c>
      <c r="C228">
        <v>146</v>
      </c>
      <c r="D228">
        <v>0</v>
      </c>
      <c r="E228">
        <v>0</v>
      </c>
      <c r="F228">
        <v>102</v>
      </c>
    </row>
    <row r="229" spans="1:6" ht="12.75">
      <c r="A229" s="6">
        <f>'Локальная смета 3'!R97</f>
        <v>0.65</v>
      </c>
      <c r="B229">
        <v>2</v>
      </c>
      <c r="C229">
        <v>146</v>
      </c>
      <c r="D229">
        <v>1</v>
      </c>
      <c r="E229">
        <v>0</v>
      </c>
      <c r="F229">
        <v>102</v>
      </c>
    </row>
    <row r="230" spans="1:6" ht="12.75">
      <c r="A230" t="str">
        <f>'Локальная смета 3'!A98</f>
        <v>Деревянные конструкции (3)</v>
      </c>
      <c r="B230">
        <v>2</v>
      </c>
      <c r="C230">
        <v>162</v>
      </c>
      <c r="D230">
        <v>0</v>
      </c>
      <c r="E230">
        <v>0</v>
      </c>
      <c r="F230">
        <v>104</v>
      </c>
    </row>
    <row r="231" spans="1:6" ht="12.75">
      <c r="A231" t="str">
        <f>'Локальная смета 3'!A99</f>
        <v>Накладные расходы</v>
      </c>
      <c r="B231">
        <v>2</v>
      </c>
      <c r="C231">
        <v>147</v>
      </c>
      <c r="D231">
        <v>0</v>
      </c>
      <c r="E231">
        <v>0</v>
      </c>
      <c r="F231">
        <v>102</v>
      </c>
    </row>
    <row r="232" spans="1:6" ht="12.75">
      <c r="A232" s="6">
        <f>'Локальная смета 3'!R99</f>
        <v>1.18</v>
      </c>
      <c r="B232">
        <v>2</v>
      </c>
      <c r="C232">
        <v>147</v>
      </c>
      <c r="D232">
        <v>1</v>
      </c>
      <c r="E232">
        <v>0</v>
      </c>
      <c r="F232">
        <v>102</v>
      </c>
    </row>
    <row r="233" spans="1:6" ht="12.75">
      <c r="A233" t="str">
        <f>'Локальная смета 3'!A100</f>
        <v>Сметная прибыль</v>
      </c>
      <c r="B233">
        <v>2</v>
      </c>
      <c r="C233">
        <v>148</v>
      </c>
      <c r="D233">
        <v>0</v>
      </c>
      <c r="E233">
        <v>0</v>
      </c>
      <c r="F233">
        <v>102</v>
      </c>
    </row>
    <row r="234" spans="1:6" ht="12.75">
      <c r="A234" s="6">
        <f>'Локальная смета 3'!R100</f>
        <v>0.63</v>
      </c>
      <c r="B234">
        <v>2</v>
      </c>
      <c r="C234">
        <v>148</v>
      </c>
      <c r="D234">
        <v>1</v>
      </c>
      <c r="E234">
        <v>0</v>
      </c>
      <c r="F234">
        <v>102</v>
      </c>
    </row>
    <row r="235" spans="1:6" ht="12.75">
      <c r="A235" t="str">
        <f>'Локальная смета 3'!A101</f>
        <v>Итого</v>
      </c>
      <c r="B235">
        <v>2</v>
      </c>
      <c r="C235">
        <v>93</v>
      </c>
      <c r="D235">
        <v>0</v>
      </c>
      <c r="E235">
        <v>0</v>
      </c>
      <c r="F235">
        <v>103</v>
      </c>
    </row>
    <row r="236" spans="1:6" ht="12.75">
      <c r="A236">
        <f>'Локальная смета 3'!R101</f>
        <v>0</v>
      </c>
      <c r="B236">
        <v>2</v>
      </c>
      <c r="C236">
        <v>93</v>
      </c>
      <c r="D236">
        <v>1</v>
      </c>
      <c r="E236">
        <v>0</v>
      </c>
      <c r="F236">
        <v>103</v>
      </c>
    </row>
    <row r="237" spans="1:6" ht="12.75">
      <c r="A237" t="str">
        <f>'Локальная смета 3'!A103</f>
        <v>Наименование и значение множителей</v>
      </c>
      <c r="B237">
        <v>2</v>
      </c>
      <c r="C237">
        <v>95</v>
      </c>
      <c r="D237">
        <v>0</v>
      </c>
      <c r="E237">
        <v>0</v>
      </c>
      <c r="F237">
        <v>100</v>
      </c>
    </row>
    <row r="238" spans="1:6" ht="12.75">
      <c r="A238" t="str">
        <f>'Локальная смета 3'!R103</f>
        <v>Значение</v>
      </c>
      <c r="B238">
        <v>2</v>
      </c>
      <c r="C238">
        <v>95</v>
      </c>
      <c r="D238">
        <v>1</v>
      </c>
      <c r="E238">
        <v>0</v>
      </c>
      <c r="F238">
        <v>100</v>
      </c>
    </row>
    <row r="239" spans="1:6" ht="12.75">
      <c r="A239" t="str">
        <f>'Локальная смета 3'!X103</f>
        <v>Прямые</v>
      </c>
      <c r="B239">
        <v>2</v>
      </c>
      <c r="C239">
        <v>95</v>
      </c>
      <c r="D239">
        <v>3</v>
      </c>
      <c r="E239">
        <v>0</v>
      </c>
      <c r="F239">
        <v>100</v>
      </c>
    </row>
    <row r="240" spans="1:6" ht="12.75">
      <c r="A240" t="str">
        <f>'Локальная смета 3'!A104</f>
        <v>Итого</v>
      </c>
      <c r="B240">
        <v>2</v>
      </c>
      <c r="C240">
        <v>96</v>
      </c>
      <c r="D240">
        <v>0</v>
      </c>
      <c r="E240">
        <v>0</v>
      </c>
      <c r="F240">
        <v>103</v>
      </c>
    </row>
    <row r="241" spans="1:6" ht="12.75">
      <c r="A241">
        <f>'Локальная смета 3'!R104</f>
        <v>0</v>
      </c>
      <c r="B241">
        <v>2</v>
      </c>
      <c r="C241">
        <v>96</v>
      </c>
      <c r="D241">
        <v>1</v>
      </c>
      <c r="E241">
        <v>0</v>
      </c>
      <c r="F241">
        <v>103</v>
      </c>
    </row>
    <row r="242" spans="1:6" ht="12.75">
      <c r="A242" t="str">
        <f>'Локальная смета 3'!A105</f>
        <v>НДС</v>
      </c>
      <c r="B242">
        <v>2</v>
      </c>
      <c r="C242">
        <v>103</v>
      </c>
      <c r="D242">
        <v>0</v>
      </c>
      <c r="E242">
        <v>0</v>
      </c>
      <c r="F242">
        <v>102</v>
      </c>
    </row>
    <row r="243" spans="1:6" ht="12.75">
      <c r="A243" s="8">
        <f>'Локальная смета 3'!R105</f>
        <v>0.18</v>
      </c>
      <c r="B243">
        <v>2</v>
      </c>
      <c r="C243">
        <v>103</v>
      </c>
      <c r="D243">
        <v>1</v>
      </c>
      <c r="E243">
        <v>0</v>
      </c>
      <c r="F243">
        <v>102</v>
      </c>
    </row>
    <row r="244" spans="1:6" ht="12.75">
      <c r="A244" t="str">
        <f>'Локальная смета 3'!A106</f>
        <v>Итого</v>
      </c>
      <c r="B244">
        <v>2</v>
      </c>
      <c r="C244">
        <v>104</v>
      </c>
      <c r="D244">
        <v>0</v>
      </c>
      <c r="E244">
        <v>0</v>
      </c>
      <c r="F244">
        <v>103</v>
      </c>
    </row>
    <row r="245" spans="1:6" ht="12.75">
      <c r="A245">
        <f>'Локальная смета 3'!R106</f>
        <v>0</v>
      </c>
      <c r="B245">
        <v>2</v>
      </c>
      <c r="C245">
        <v>104</v>
      </c>
      <c r="D245">
        <v>1</v>
      </c>
      <c r="E245">
        <v>0</v>
      </c>
      <c r="F245">
        <v>103</v>
      </c>
    </row>
    <row r="246" spans="1:6" ht="12.75">
      <c r="A246" t="str">
        <f>'Локальная смета 3'!A108</f>
        <v>СОСТАВИЛ</v>
      </c>
      <c r="B246">
        <v>2</v>
      </c>
      <c r="C246">
        <v>15</v>
      </c>
      <c r="D246">
        <v>0</v>
      </c>
      <c r="E246">
        <v>0</v>
      </c>
      <c r="F246">
        <v>2000</v>
      </c>
    </row>
    <row r="247" spans="1:6" ht="12.75">
      <c r="A247">
        <f>'Локальная смета 3'!D108</f>
        <v>0</v>
      </c>
      <c r="B247">
        <v>2</v>
      </c>
      <c r="C247">
        <v>15</v>
      </c>
      <c r="D247">
        <v>1</v>
      </c>
      <c r="E247">
        <v>0</v>
      </c>
      <c r="F247">
        <v>2000</v>
      </c>
    </row>
    <row r="248" spans="1:6" ht="12.75">
      <c r="A248">
        <f>'Локальная смета 3'!O108</f>
        <v>0</v>
      </c>
      <c r="B248">
        <v>2</v>
      </c>
      <c r="C248">
        <v>15</v>
      </c>
      <c r="D248">
        <v>2</v>
      </c>
      <c r="E248">
        <v>0</v>
      </c>
      <c r="F248">
        <v>2000</v>
      </c>
    </row>
    <row r="249" spans="1:6" ht="12.75">
      <c r="A249" t="str">
        <f>'Локальная смета 3'!A109</f>
        <v>ПРОВЕРИЛ</v>
      </c>
      <c r="B249">
        <v>2</v>
      </c>
      <c r="C249">
        <v>15</v>
      </c>
      <c r="D249">
        <v>3</v>
      </c>
      <c r="E249">
        <v>0</v>
      </c>
      <c r="F249">
        <v>2000</v>
      </c>
    </row>
    <row r="250" spans="1:6" ht="12.75">
      <c r="A250">
        <f>'Локальная смета 3'!D109</f>
        <v>0</v>
      </c>
      <c r="B250">
        <v>2</v>
      </c>
      <c r="C250">
        <v>15</v>
      </c>
      <c r="D250">
        <v>4</v>
      </c>
      <c r="E250">
        <v>0</v>
      </c>
      <c r="F250">
        <v>2000</v>
      </c>
    </row>
    <row r="251" spans="1:6" ht="12.75">
      <c r="A251">
        <f>'Локальная смета 3'!O109</f>
        <v>0</v>
      </c>
      <c r="B251">
        <v>2</v>
      </c>
      <c r="C251">
        <v>15</v>
      </c>
      <c r="D251">
        <v>5</v>
      </c>
      <c r="E251">
        <v>0</v>
      </c>
      <c r="F251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User28</cp:lastModifiedBy>
  <cp:lastPrinted>2017-06-07T08:34:43Z</cp:lastPrinted>
  <dcterms:created xsi:type="dcterms:W3CDTF">2017-06-06T10:09:50Z</dcterms:created>
  <dcterms:modified xsi:type="dcterms:W3CDTF">2017-06-07T08:35:16Z</dcterms:modified>
  <cp:category/>
  <cp:version/>
  <cp:contentType/>
  <cp:contentStatus/>
</cp:coreProperties>
</file>